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<sst xmlns="http://schemas.openxmlformats.org/spreadsheetml/2006/main" count="685" uniqueCount="551">
  <si>
    <t>Net Taxable Sales</t>
  </si>
  <si>
    <t>ADAMS</t>
  </si>
  <si>
    <t>AYR</t>
  </si>
  <si>
    <t>HASTINGS</t>
  </si>
  <si>
    <t>HOLSTEIN</t>
  </si>
  <si>
    <t>JUNIATA</t>
  </si>
  <si>
    <t>KENESAW</t>
  </si>
  <si>
    <t>PROSSER</t>
  </si>
  <si>
    <t>ROSELAND</t>
  </si>
  <si>
    <t>COUNTY TOTAL</t>
  </si>
  <si>
    <t>ANTELOPE</t>
  </si>
  <si>
    <t>BRUNSWICK</t>
  </si>
  <si>
    <t>CLEARWATER</t>
  </si>
  <si>
    <t>ELGIN</t>
  </si>
  <si>
    <t>NELIGH</t>
  </si>
  <si>
    <t>OAKDALE</t>
  </si>
  <si>
    <t>ORCHARD</t>
  </si>
  <si>
    <t>ROYAL</t>
  </si>
  <si>
    <t>TILDEN</t>
  </si>
  <si>
    <t>ARTHUR</t>
  </si>
  <si>
    <t>BANNER</t>
  </si>
  <si>
    <t>HARRISBURG</t>
  </si>
  <si>
    <t>BLAINE</t>
  </si>
  <si>
    <t>BREWSTER</t>
  </si>
  <si>
    <t>DUNNING</t>
  </si>
  <si>
    <t>BOONE</t>
  </si>
  <si>
    <t>ALBION</t>
  </si>
  <si>
    <t>CEDAR RAPIDS</t>
  </si>
  <si>
    <t>PETERSBURG</t>
  </si>
  <si>
    <t>PRIMROSE</t>
  </si>
  <si>
    <t>ST EDWARD</t>
  </si>
  <si>
    <t>BOX BUTTE</t>
  </si>
  <si>
    <t>ALLIANCE</t>
  </si>
  <si>
    <t>HEMINGFORD</t>
  </si>
  <si>
    <t>BOYD</t>
  </si>
  <si>
    <t>BRISTOW</t>
  </si>
  <si>
    <t>BUTTE</t>
  </si>
  <si>
    <t>LYNCH</t>
  </si>
  <si>
    <t>NAPER</t>
  </si>
  <si>
    <t>SPENCER</t>
  </si>
  <si>
    <t>BROWN</t>
  </si>
  <si>
    <t>AINSWORTH</t>
  </si>
  <si>
    <t>JOHNSTOWN</t>
  </si>
  <si>
    <t>LONG PINE</t>
  </si>
  <si>
    <t>BUFFALO</t>
  </si>
  <si>
    <t>AMHERST</t>
  </si>
  <si>
    <t>ELM CREEK</t>
  </si>
  <si>
    <t>GIBBON</t>
  </si>
  <si>
    <t>KEARNEY</t>
  </si>
  <si>
    <t>MILLER</t>
  </si>
  <si>
    <t>PLEASANTON</t>
  </si>
  <si>
    <t>RAVENNA</t>
  </si>
  <si>
    <t>RIVERDALE</t>
  </si>
  <si>
    <t>SHELTON</t>
  </si>
  <si>
    <t>BURT</t>
  </si>
  <si>
    <t>CRAIG</t>
  </si>
  <si>
    <t>DECATUR</t>
  </si>
  <si>
    <t>LYONS</t>
  </si>
  <si>
    <t>OAKLAND</t>
  </si>
  <si>
    <t>TEKAMAH</t>
  </si>
  <si>
    <t>BUTLER</t>
  </si>
  <si>
    <t>BELLWOOD</t>
  </si>
  <si>
    <t>BRAINARD</t>
  </si>
  <si>
    <t>BRUNO</t>
  </si>
  <si>
    <t>DAVID CITY</t>
  </si>
  <si>
    <t>DWIGHT</t>
  </si>
  <si>
    <t>LINWOOD</t>
  </si>
  <si>
    <t>RISING CITY</t>
  </si>
  <si>
    <t>ULYSSES</t>
  </si>
  <si>
    <t>CASS</t>
  </si>
  <si>
    <t>ALVO</t>
  </si>
  <si>
    <t>AVOCA</t>
  </si>
  <si>
    <t>CEDAR CREEK</t>
  </si>
  <si>
    <t>EAGLE</t>
  </si>
  <si>
    <t>ELMWOOD</t>
  </si>
  <si>
    <t>GREENWOOD</t>
  </si>
  <si>
    <t>LOUISVILLE</t>
  </si>
  <si>
    <t>MANLEY</t>
  </si>
  <si>
    <t>MURDOCK</t>
  </si>
  <si>
    <t>MURRAY</t>
  </si>
  <si>
    <t>NEHAWKA</t>
  </si>
  <si>
    <t>PLATTSMOUTH</t>
  </si>
  <si>
    <t>SOUTH BEND</t>
  </si>
  <si>
    <t>UNION</t>
  </si>
  <si>
    <t>WEEPING WATER</t>
  </si>
  <si>
    <t>CEDAR</t>
  </si>
  <si>
    <t>COLERIDGE</t>
  </si>
  <si>
    <t>CROFTON</t>
  </si>
  <si>
    <t>FORDYCE</t>
  </si>
  <si>
    <t>HARTINGTON</t>
  </si>
  <si>
    <t>LAUREL</t>
  </si>
  <si>
    <t>RANDOLPH</t>
  </si>
  <si>
    <t>ST HELENA</t>
  </si>
  <si>
    <t>WYNOT</t>
  </si>
  <si>
    <t>CHASE</t>
  </si>
  <si>
    <t>CHAMPION</t>
  </si>
  <si>
    <t>ENDERS</t>
  </si>
  <si>
    <t>IMPERIAL</t>
  </si>
  <si>
    <t>WAUNETA</t>
  </si>
  <si>
    <t>CHERRY</t>
  </si>
  <si>
    <t>CODY</t>
  </si>
  <si>
    <t>KILGORE</t>
  </si>
  <si>
    <t>MERRIMAN</t>
  </si>
  <si>
    <t>SPARKS</t>
  </si>
  <si>
    <t>VALENTINE</t>
  </si>
  <si>
    <t>WOOD LAKE</t>
  </si>
  <si>
    <t>CHEYENNE</t>
  </si>
  <si>
    <t>DALTON</t>
  </si>
  <si>
    <t>GURLEY</t>
  </si>
  <si>
    <t>LODGEPOLE</t>
  </si>
  <si>
    <t>POTTER</t>
  </si>
  <si>
    <t>SIDNEY</t>
  </si>
  <si>
    <t>CLAY CENTER</t>
  </si>
  <si>
    <t>DEWEESE</t>
  </si>
  <si>
    <t>EDGAR</t>
  </si>
  <si>
    <t>FAIRFIELD</t>
  </si>
  <si>
    <t>GLENVIL</t>
  </si>
  <si>
    <t>HARVARD</t>
  </si>
  <si>
    <t>ONG</t>
  </si>
  <si>
    <t>SUTTON</t>
  </si>
  <si>
    <t>TRUMBULL</t>
  </si>
  <si>
    <t>COLFAX</t>
  </si>
  <si>
    <t>CLARKSON</t>
  </si>
  <si>
    <t>HOWELLS</t>
  </si>
  <si>
    <t>LEIGH</t>
  </si>
  <si>
    <t>SCHUYLER</t>
  </si>
  <si>
    <t>BANCROFT</t>
  </si>
  <si>
    <t>BEEMER</t>
  </si>
  <si>
    <t>WEST POINT</t>
  </si>
  <si>
    <t>WISNER</t>
  </si>
  <si>
    <t>CUSTER</t>
  </si>
  <si>
    <t>ANSELMO</t>
  </si>
  <si>
    <t>ANSLEY</t>
  </si>
  <si>
    <t>ARNOLD</t>
  </si>
  <si>
    <t>BERWYN</t>
  </si>
  <si>
    <t>BROKEN BOW</t>
  </si>
  <si>
    <t>CALLAWAY</t>
  </si>
  <si>
    <t>COMSTOCK</t>
  </si>
  <si>
    <t>MASON CITY</t>
  </si>
  <si>
    <t>MERNA</t>
  </si>
  <si>
    <t>OCONTO</t>
  </si>
  <si>
    <t>SARGENT</t>
  </si>
  <si>
    <t>DAKOTA CITY</t>
  </si>
  <si>
    <t>EMERSON</t>
  </si>
  <si>
    <t>HOMER</t>
  </si>
  <si>
    <t>HUBBARD</t>
  </si>
  <si>
    <t>JACKSON</t>
  </si>
  <si>
    <t>S SIOUX CITY</t>
  </si>
  <si>
    <t>DAWES</t>
  </si>
  <si>
    <t>CHADRON</t>
  </si>
  <si>
    <t>CRAWFORD</t>
  </si>
  <si>
    <t>DAWSON</t>
  </si>
  <si>
    <t>COZAD</t>
  </si>
  <si>
    <t>FARNAM</t>
  </si>
  <si>
    <t>GOTHENBURG</t>
  </si>
  <si>
    <t>LEXINGTON</t>
  </si>
  <si>
    <t>OVERTON</t>
  </si>
  <si>
    <t>SUMNER</t>
  </si>
  <si>
    <t>DEUEL</t>
  </si>
  <si>
    <t>BIG SPRINGS</t>
  </si>
  <si>
    <t>CHAPPELL</t>
  </si>
  <si>
    <t>DIXON</t>
  </si>
  <si>
    <t>ALLEN</t>
  </si>
  <si>
    <t>CONCORD</t>
  </si>
  <si>
    <t>NEWCASTLE</t>
  </si>
  <si>
    <t>PONCA</t>
  </si>
  <si>
    <t>WAKEFIELD</t>
  </si>
  <si>
    <t>DODGE</t>
  </si>
  <si>
    <t>AMES</t>
  </si>
  <si>
    <t>FREMONT</t>
  </si>
  <si>
    <t>HOOPER</t>
  </si>
  <si>
    <t>NICKERSON</t>
  </si>
  <si>
    <t>NORTH BEND</t>
  </si>
  <si>
    <t>SCRIBNER</t>
  </si>
  <si>
    <t>SNYDER</t>
  </si>
  <si>
    <t>UEHLING</t>
  </si>
  <si>
    <t>DOUGLAS</t>
  </si>
  <si>
    <t>BENNINGTON</t>
  </si>
  <si>
    <t>OMAHA</t>
  </si>
  <si>
    <t>RALSTON</t>
  </si>
  <si>
    <t>VALLEY</t>
  </si>
  <si>
    <t>WATERLOO</t>
  </si>
  <si>
    <t>DUNDY</t>
  </si>
  <si>
    <t>BENKELMAN</t>
  </si>
  <si>
    <t>HAIGLER</t>
  </si>
  <si>
    <t>FILLMORE</t>
  </si>
  <si>
    <t>EXETER</t>
  </si>
  <si>
    <t>FAIRMONT</t>
  </si>
  <si>
    <t>GENEVA</t>
  </si>
  <si>
    <t>GRAFTON</t>
  </si>
  <si>
    <t>MILLIGAN</t>
  </si>
  <si>
    <t>OHIOWA</t>
  </si>
  <si>
    <t>SHICKLEY</t>
  </si>
  <si>
    <t>FRANKLIN</t>
  </si>
  <si>
    <t>CAMPBELL</t>
  </si>
  <si>
    <t>HILDRETH</t>
  </si>
  <si>
    <t>NAPONEE</t>
  </si>
  <si>
    <t>UPLAND</t>
  </si>
  <si>
    <t>FRONTIER</t>
  </si>
  <si>
    <t>CURTIS</t>
  </si>
  <si>
    <t>EUSTIS</t>
  </si>
  <si>
    <t>MAYWOOD</t>
  </si>
  <si>
    <t>FURNAS</t>
  </si>
  <si>
    <t>ARAPAHOE</t>
  </si>
  <si>
    <t>BEAVER CITY</t>
  </si>
  <si>
    <t>CAMBRIDGE</t>
  </si>
  <si>
    <t>EDISON</t>
  </si>
  <si>
    <t>HOLBROOK</t>
  </si>
  <si>
    <t>OXFORD</t>
  </si>
  <si>
    <t>WILSONVILLE</t>
  </si>
  <si>
    <t>GAGE</t>
  </si>
  <si>
    <t>BEATRICE</t>
  </si>
  <si>
    <t>BLUE SPRINGS</t>
  </si>
  <si>
    <t>CLATONIA</t>
  </si>
  <si>
    <t>CORTLAND</t>
  </si>
  <si>
    <t>FILLEY</t>
  </si>
  <si>
    <t>HOLMESVILLE</t>
  </si>
  <si>
    <t>ODELL</t>
  </si>
  <si>
    <t>PICKRELL</t>
  </si>
  <si>
    <t>VIRGINIA</t>
  </si>
  <si>
    <t>WYMORE</t>
  </si>
  <si>
    <t>GARDEN</t>
  </si>
  <si>
    <t>LEWELLEN</t>
  </si>
  <si>
    <t>LISCO</t>
  </si>
  <si>
    <t>OSHKOSH</t>
  </si>
  <si>
    <t>GARFIELD</t>
  </si>
  <si>
    <t>BURWELL</t>
  </si>
  <si>
    <t>GOSPER</t>
  </si>
  <si>
    <t>ELWOOD</t>
  </si>
  <si>
    <t>SMITHFIELD</t>
  </si>
  <si>
    <t>GRANT</t>
  </si>
  <si>
    <t>ASHBY</t>
  </si>
  <si>
    <t>HYANNIS</t>
  </si>
  <si>
    <t>WHITMAN</t>
  </si>
  <si>
    <t>GREELEY</t>
  </si>
  <si>
    <t>SCOTIA</t>
  </si>
  <si>
    <t>SPALDING</t>
  </si>
  <si>
    <t>WOLBACH</t>
  </si>
  <si>
    <t>HALL</t>
  </si>
  <si>
    <t>ALDA</t>
  </si>
  <si>
    <t>CAIRO</t>
  </si>
  <si>
    <t>DONIPHAN</t>
  </si>
  <si>
    <t>GRAND ISLAND</t>
  </si>
  <si>
    <t>WOOD RIVER</t>
  </si>
  <si>
    <t>HAMILTON</t>
  </si>
  <si>
    <t>AURORA</t>
  </si>
  <si>
    <t>GILTNER</t>
  </si>
  <si>
    <t>HAMPTON</t>
  </si>
  <si>
    <t>HORDVILLE</t>
  </si>
  <si>
    <t>MARQUETTE</t>
  </si>
  <si>
    <t>PHILLIPS</t>
  </si>
  <si>
    <t>HARLAN</t>
  </si>
  <si>
    <t>ALMA</t>
  </si>
  <si>
    <t>ORLEANS</t>
  </si>
  <si>
    <t>REPUBLICAN CITY</t>
  </si>
  <si>
    <t>STAMFORD</t>
  </si>
  <si>
    <t>HAYES</t>
  </si>
  <si>
    <t>HAYES CENTER</t>
  </si>
  <si>
    <t>HITCHCOCK</t>
  </si>
  <si>
    <t>CULBERTSON</t>
  </si>
  <si>
    <t>PALISADE</t>
  </si>
  <si>
    <t>STRATTON</t>
  </si>
  <si>
    <t>TRENTON</t>
  </si>
  <si>
    <t>HOLT</t>
  </si>
  <si>
    <t>ATKINSON</t>
  </si>
  <si>
    <t>CHAMBERS</t>
  </si>
  <si>
    <t>EWING</t>
  </si>
  <si>
    <t>INMAN</t>
  </si>
  <si>
    <t>ONEILL</t>
  </si>
  <si>
    <t>PAGE</t>
  </si>
  <si>
    <t>STUART</t>
  </si>
  <si>
    <t>HOOKER</t>
  </si>
  <si>
    <t>MULLEN</t>
  </si>
  <si>
    <t>HOWARD</t>
  </si>
  <si>
    <t>BOELUS</t>
  </si>
  <si>
    <t>DANNEBROG</t>
  </si>
  <si>
    <t>ELBA</t>
  </si>
  <si>
    <t>FARWELL</t>
  </si>
  <si>
    <t>ST LIBORY</t>
  </si>
  <si>
    <t>ST PAUL</t>
  </si>
  <si>
    <t>JEFFERSON</t>
  </si>
  <si>
    <t>DAYKIN</t>
  </si>
  <si>
    <t>DILLER</t>
  </si>
  <si>
    <t>ENDICOTT</t>
  </si>
  <si>
    <t>FAIRBURY</t>
  </si>
  <si>
    <t>JANSEN</t>
  </si>
  <si>
    <t>PLYMOUTH</t>
  </si>
  <si>
    <t>JOHNSON</t>
  </si>
  <si>
    <t>COOK</t>
  </si>
  <si>
    <t>ELK CREEK</t>
  </si>
  <si>
    <t>STERLING</t>
  </si>
  <si>
    <t>TECUMSEH</t>
  </si>
  <si>
    <t>AXTELL</t>
  </si>
  <si>
    <t>HEARTWELL</t>
  </si>
  <si>
    <t>MINDEN</t>
  </si>
  <si>
    <t>WILCOX</t>
  </si>
  <si>
    <t>KEITH</t>
  </si>
  <si>
    <t>BRULE</t>
  </si>
  <si>
    <t>KEYSTONE</t>
  </si>
  <si>
    <t>LEMOYNE</t>
  </si>
  <si>
    <t>OGALLALA</t>
  </si>
  <si>
    <t>PAXTON</t>
  </si>
  <si>
    <t>KEYA PAHA</t>
  </si>
  <si>
    <t>SPRINGVIEW</t>
  </si>
  <si>
    <t>KIMBALL</t>
  </si>
  <si>
    <t>BUSHNELL</t>
  </si>
  <si>
    <t>DIX</t>
  </si>
  <si>
    <t>KNOX</t>
  </si>
  <si>
    <t>BLOOMFIELD</t>
  </si>
  <si>
    <t>CENTER</t>
  </si>
  <si>
    <t>CREIGHTON</t>
  </si>
  <si>
    <t>NIOBRARA</t>
  </si>
  <si>
    <t>VERDIGRE</t>
  </si>
  <si>
    <t>WAUSA</t>
  </si>
  <si>
    <t>WINNETOON</t>
  </si>
  <si>
    <t>LANCASTER</t>
  </si>
  <si>
    <t>BENNET</t>
  </si>
  <si>
    <t>DAVEY</t>
  </si>
  <si>
    <t>DENTON</t>
  </si>
  <si>
    <t>FIRTH</t>
  </si>
  <si>
    <t>HALLAM</t>
  </si>
  <si>
    <t>HICKMAN</t>
  </si>
  <si>
    <t>LINCOLN</t>
  </si>
  <si>
    <t>MALCOLM</t>
  </si>
  <si>
    <t>MARTELL</t>
  </si>
  <si>
    <t>PANAMA</t>
  </si>
  <si>
    <t>RAYMOND</t>
  </si>
  <si>
    <t>ROCA</t>
  </si>
  <si>
    <t>SPRAGUE</t>
  </si>
  <si>
    <t>WALTON</t>
  </si>
  <si>
    <t>WAVERLY</t>
  </si>
  <si>
    <t>BRADY</t>
  </si>
  <si>
    <t>HERSHEY</t>
  </si>
  <si>
    <t>MAXWELL</t>
  </si>
  <si>
    <t>NORTH PLATTE</t>
  </si>
  <si>
    <t>SUTHERLAND</t>
  </si>
  <si>
    <t>WALLACE</t>
  </si>
  <si>
    <t>WELLFLEET</t>
  </si>
  <si>
    <t>LOGAN</t>
  </si>
  <si>
    <t>STAPLETON</t>
  </si>
  <si>
    <t>LOUP</t>
  </si>
  <si>
    <t>TAYLOR</t>
  </si>
  <si>
    <t>MADISON</t>
  </si>
  <si>
    <t>BATTLE CREEK</t>
  </si>
  <si>
    <t>MEADOW GROVE</t>
  </si>
  <si>
    <t>NEWMAN GROVE</t>
  </si>
  <si>
    <t>NORFOLK</t>
  </si>
  <si>
    <t>MCPHERSON</t>
  </si>
  <si>
    <t>TRYON</t>
  </si>
  <si>
    <t>MERRICK</t>
  </si>
  <si>
    <t>CENTRAL CITY</t>
  </si>
  <si>
    <t>CHAPMAN</t>
  </si>
  <si>
    <t>CLARKS</t>
  </si>
  <si>
    <t>PALMER</t>
  </si>
  <si>
    <t>SILVER CREEK</t>
  </si>
  <si>
    <t>MORRILL</t>
  </si>
  <si>
    <t>BAYARD</t>
  </si>
  <si>
    <t>BRIDGEPORT</t>
  </si>
  <si>
    <t>BROADWATER</t>
  </si>
  <si>
    <t>NANCE</t>
  </si>
  <si>
    <t>BELGRADE</t>
  </si>
  <si>
    <t>FULLERTON</t>
  </si>
  <si>
    <t>GENOA</t>
  </si>
  <si>
    <t>NEMAHA</t>
  </si>
  <si>
    <t>AUBURN</t>
  </si>
  <si>
    <t>BROWNVILLE</t>
  </si>
  <si>
    <t>PERU</t>
  </si>
  <si>
    <t>NUCKOLLS</t>
  </si>
  <si>
    <t>HARDY</t>
  </si>
  <si>
    <t>LAWRENCE</t>
  </si>
  <si>
    <t>NELSON</t>
  </si>
  <si>
    <t>RUSKIN</t>
  </si>
  <si>
    <t>SUPERIOR</t>
  </si>
  <si>
    <t>OTOE</t>
  </si>
  <si>
    <t>BURR</t>
  </si>
  <si>
    <t>DUNBAR</t>
  </si>
  <si>
    <t>NEBRASKA CITY</t>
  </si>
  <si>
    <t>PALMYRA</t>
  </si>
  <si>
    <t>SYRACUSE</t>
  </si>
  <si>
    <t>TALMAGE</t>
  </si>
  <si>
    <t>UNADILLA</t>
  </si>
  <si>
    <t>BURCHARD</t>
  </si>
  <si>
    <t>DUBOIS</t>
  </si>
  <si>
    <t>PAWNEE CITY</t>
  </si>
  <si>
    <t>STEINAUER</t>
  </si>
  <si>
    <t>TABLE ROCK</t>
  </si>
  <si>
    <t>PERKINS</t>
  </si>
  <si>
    <t>ELSIE</t>
  </si>
  <si>
    <t>MADRID</t>
  </si>
  <si>
    <t>VENANGO</t>
  </si>
  <si>
    <t>PHELPS</t>
  </si>
  <si>
    <t>BERTRAND</t>
  </si>
  <si>
    <t>FUNK</t>
  </si>
  <si>
    <t>HOLDREGE</t>
  </si>
  <si>
    <t>LOOMIS</t>
  </si>
  <si>
    <t>PIERCE</t>
  </si>
  <si>
    <t>HADAR</t>
  </si>
  <si>
    <t>OSMOND</t>
  </si>
  <si>
    <t>PLAINVIEW</t>
  </si>
  <si>
    <t>COLUMBUS</t>
  </si>
  <si>
    <t>CRESTON</t>
  </si>
  <si>
    <t>DUNCAN</t>
  </si>
  <si>
    <t>HUMPHREY</t>
  </si>
  <si>
    <t>LINDSAY</t>
  </si>
  <si>
    <t>MONROE</t>
  </si>
  <si>
    <t>PLATTE CENTER</t>
  </si>
  <si>
    <t>POLK</t>
  </si>
  <si>
    <t>OSCEOLA</t>
  </si>
  <si>
    <t>SHELBY</t>
  </si>
  <si>
    <t>STROMSBURG</t>
  </si>
  <si>
    <t>BARTLEY</t>
  </si>
  <si>
    <t>DANBURY</t>
  </si>
  <si>
    <t>INDIANOLA</t>
  </si>
  <si>
    <t>MCCOOK</t>
  </si>
  <si>
    <t>RICHARDSON</t>
  </si>
  <si>
    <t>FALLS CITY</t>
  </si>
  <si>
    <t>HUMBOLDT</t>
  </si>
  <si>
    <t>RULO</t>
  </si>
  <si>
    <t>SALEM</t>
  </si>
  <si>
    <t>SHUBERT</t>
  </si>
  <si>
    <t>STELLA</t>
  </si>
  <si>
    <t>VERDON</t>
  </si>
  <si>
    <t>ROCK</t>
  </si>
  <si>
    <t>BASSETT</t>
  </si>
  <si>
    <t>NEWPORT</t>
  </si>
  <si>
    <t>SALINE</t>
  </si>
  <si>
    <t>CRETE</t>
  </si>
  <si>
    <t>DEWITT</t>
  </si>
  <si>
    <t>DORCHESTER</t>
  </si>
  <si>
    <t>FRIEND</t>
  </si>
  <si>
    <t>SWANTON</t>
  </si>
  <si>
    <t>TOBIAS</t>
  </si>
  <si>
    <t>WESTERN</t>
  </si>
  <si>
    <t>WILBER</t>
  </si>
  <si>
    <t>SARPY</t>
  </si>
  <si>
    <t>BELLEVUE</t>
  </si>
  <si>
    <t>GRETNA</t>
  </si>
  <si>
    <t>LA VISTA</t>
  </si>
  <si>
    <t>PAPILLION</t>
  </si>
  <si>
    <t>SPRINGFIELD</t>
  </si>
  <si>
    <t>SAUNDERS</t>
  </si>
  <si>
    <t>ASHLAND</t>
  </si>
  <si>
    <t>CEDAR BLUFFS</t>
  </si>
  <si>
    <t>CERESCO</t>
  </si>
  <si>
    <t>COLON</t>
  </si>
  <si>
    <t>ITHACA</t>
  </si>
  <si>
    <t>MALMO</t>
  </si>
  <si>
    <t>MEAD</t>
  </si>
  <si>
    <t>MORSE BLUFF</t>
  </si>
  <si>
    <t>PRAGUE</t>
  </si>
  <si>
    <t>VALPARAISO</t>
  </si>
  <si>
    <t>WAHOO</t>
  </si>
  <si>
    <t>WESTON</t>
  </si>
  <si>
    <t>YUTAN</t>
  </si>
  <si>
    <t>SCOTTS BLUFF</t>
  </si>
  <si>
    <t>GERING</t>
  </si>
  <si>
    <t>LYMAN</t>
  </si>
  <si>
    <t>MINATARE</t>
  </si>
  <si>
    <t>MITCHELL</t>
  </si>
  <si>
    <t>SCOTTSBLUFF</t>
  </si>
  <si>
    <t>SEWARD</t>
  </si>
  <si>
    <t>BEAVER CROSSING</t>
  </si>
  <si>
    <t>BEE</t>
  </si>
  <si>
    <t>CORDOVA</t>
  </si>
  <si>
    <t>GARLAND</t>
  </si>
  <si>
    <t>GOEHNER</t>
  </si>
  <si>
    <t>MILFORD</t>
  </si>
  <si>
    <t>PLEASANT DALE</t>
  </si>
  <si>
    <t>STAPLEHURST</t>
  </si>
  <si>
    <t>UTICA</t>
  </si>
  <si>
    <t>SHERIDAN</t>
  </si>
  <si>
    <t>GORDON</t>
  </si>
  <si>
    <t>HAY SPRINGS</t>
  </si>
  <si>
    <t>RUSHVILLE</t>
  </si>
  <si>
    <t>WHITECLAY</t>
  </si>
  <si>
    <t>SHERMAN</t>
  </si>
  <si>
    <t>ASHTON</t>
  </si>
  <si>
    <t>HAZARD</t>
  </si>
  <si>
    <t>LITCHFIELD</t>
  </si>
  <si>
    <t>LOUP CITY</t>
  </si>
  <si>
    <t>ROCKVILLE</t>
  </si>
  <si>
    <t>SIOUX</t>
  </si>
  <si>
    <t>HARRISON</t>
  </si>
  <si>
    <t>STANTON</t>
  </si>
  <si>
    <t>PILGER</t>
  </si>
  <si>
    <t>THAYER</t>
  </si>
  <si>
    <t>BELVIDERE</t>
  </si>
  <si>
    <t>BRUNING</t>
  </si>
  <si>
    <t>BYRON</t>
  </si>
  <si>
    <t>CARLETON</t>
  </si>
  <si>
    <t>CHESTER</t>
  </si>
  <si>
    <t>DAVENPORT</t>
  </si>
  <si>
    <t>DESHLER</t>
  </si>
  <si>
    <t>HEBRON</t>
  </si>
  <si>
    <t>HUBBELL</t>
  </si>
  <si>
    <t>THOMAS</t>
  </si>
  <si>
    <t>HALSEY</t>
  </si>
  <si>
    <t>SENECA</t>
  </si>
  <si>
    <t>THEDFORD</t>
  </si>
  <si>
    <t>THURSTON</t>
  </si>
  <si>
    <t>PENDER</t>
  </si>
  <si>
    <t>ROSALIE</t>
  </si>
  <si>
    <t>WALTHILL</t>
  </si>
  <si>
    <t>WINNEBAGO</t>
  </si>
  <si>
    <t>ARCADIA</t>
  </si>
  <si>
    <t>NORTH LOUP</t>
  </si>
  <si>
    <t>ORD</t>
  </si>
  <si>
    <t>WASHINGTON</t>
  </si>
  <si>
    <t>ARLINGTON</t>
  </si>
  <si>
    <t>BLAIR</t>
  </si>
  <si>
    <t>FT CALHOUN</t>
  </si>
  <si>
    <t>HERMAN</t>
  </si>
  <si>
    <t>KENNARD</t>
  </si>
  <si>
    <t>WAYNE</t>
  </si>
  <si>
    <t>CARROLL</t>
  </si>
  <si>
    <t>HOSKINS</t>
  </si>
  <si>
    <t>WINSIDE</t>
  </si>
  <si>
    <t>WEBSTER</t>
  </si>
  <si>
    <t>BLADEN</t>
  </si>
  <si>
    <t>BLUE HILL</t>
  </si>
  <si>
    <t>GUIDE ROCK</t>
  </si>
  <si>
    <t>RED CLOUD</t>
  </si>
  <si>
    <t>WHEELER</t>
  </si>
  <si>
    <t>BARTLETT</t>
  </si>
  <si>
    <t>ERICSON</t>
  </si>
  <si>
    <t>YORK</t>
  </si>
  <si>
    <t>BENEDICT</t>
  </si>
  <si>
    <t>BRADSHAW</t>
  </si>
  <si>
    <t>GRESHAM</t>
  </si>
  <si>
    <t>HENDERSON</t>
  </si>
  <si>
    <t>MCCOOL JCT</t>
  </si>
  <si>
    <t>WACO</t>
  </si>
  <si>
    <t>NON NEBRASKA</t>
  </si>
  <si>
    <t>STATE TOTAL</t>
  </si>
  <si>
    <t>NET TAXABLE SALES AND STATE SALES TAX</t>
  </si>
  <si>
    <t>Municipality</t>
  </si>
  <si>
    <t>Sales Tax</t>
  </si>
  <si>
    <t>Per Capita Sales</t>
  </si>
  <si>
    <t>Pull Factor</t>
  </si>
  <si>
    <t>Calendar Year 2008</t>
  </si>
  <si>
    <t>Population 2007</t>
  </si>
  <si>
    <t>NA</t>
  </si>
  <si>
    <t xml:space="preserve">CLAY </t>
  </si>
  <si>
    <t>CUMMING</t>
  </si>
  <si>
    <t xml:space="preserve">DAKOTA  </t>
  </si>
  <si>
    <t xml:space="preserve">DODGE </t>
  </si>
  <si>
    <t xml:space="preserve">PAWNEE  </t>
  </si>
  <si>
    <t xml:space="preserve">PIERCE </t>
  </si>
  <si>
    <t xml:space="preserve">PLATTE  </t>
  </si>
  <si>
    <t xml:space="preserve">RED WILLOW </t>
  </si>
  <si>
    <t>County 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</si>
</sst>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7" fontId="2" fillId="0" borderId="0" xfId="44" applyNumberFormat="1" applyFont="1" applyAlignment="1">
      <alignment/>
    </xf>
    <xf numFmtId="39" fontId="2" fillId="0" borderId="0" xfId="44" applyNumberFormat="1" applyFont="1" applyAlignment="1">
      <alignment/>
    </xf>
    <xf numFmtId="165" fontId="42" fillId="0" borderId="0" xfId="42" applyNumberFormat="1" applyFont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4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43" fillId="0" borderId="0" xfId="0" applyFont="1" applyAlignment="1">
      <alignment/>
    </xf>
    <xf numFmtId="0" fontId="6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19.57421875" style="28" bestFit="1" customWidth="1"/>
    <col min="2" max="2" width="16.00390625" style="31" bestFit="1" customWidth="1"/>
    <col min="3" max="3" width="2.28125" style="31" customWidth="1"/>
    <col min="4" max="4" width="17.28125" style="32" bestFit="1" customWidth="1"/>
    <col min="5" max="5" width="16.8515625" style="26" bestFit="1" customWidth="1"/>
    <col min="6" max="6" width="18.00390625" style="28" bestFit="1" customWidth="1"/>
    <col min="7" max="7" width="11.57421875" style="28" bestFit="1" customWidth="1"/>
    <col min="8" max="10" width="9.140625" style="28" customWidth="1"/>
    <col min="11" max="16384" width="9.140625" style="26" customWidth="1"/>
  </cols>
  <sheetData>
    <row r="1" spans="1:6" s="21" customFormat="1" ht="11.25">
      <c r="A1" s="36" t="s">
        <v>534</v>
      </c>
      <c r="B1" s="36"/>
      <c r="C1" s="36"/>
      <c r="D1" s="36"/>
      <c r="E1" s="19"/>
      <c r="F1" s="20"/>
    </row>
    <row r="2" spans="1:6" s="21" customFormat="1" ht="11.25">
      <c r="A2" s="36"/>
      <c r="B2" s="36"/>
      <c r="C2" s="36"/>
      <c r="D2" s="36"/>
      <c r="E2" s="19"/>
      <c r="F2" s="20"/>
    </row>
    <row r="3" spans="1:6" s="21" customFormat="1" ht="11.25">
      <c r="A3" s="7"/>
      <c r="B3" s="7"/>
      <c r="C3" s="7"/>
      <c r="D3" s="8"/>
      <c r="E3" s="19"/>
      <c r="F3" s="20"/>
    </row>
    <row r="4" spans="1:6" s="21" customFormat="1" ht="11.25">
      <c r="A4" s="34" t="s">
        <v>550</v>
      </c>
      <c r="B4" s="35" t="s">
        <v>539</v>
      </c>
      <c r="C4" s="35"/>
      <c r="D4" s="35"/>
      <c r="E4" s="19"/>
      <c r="F4" s="20"/>
    </row>
    <row r="5" spans="1:7" s="21" customFormat="1" ht="11.25">
      <c r="A5" s="9" t="s">
        <v>535</v>
      </c>
      <c r="B5" s="10" t="s">
        <v>0</v>
      </c>
      <c r="C5" s="10"/>
      <c r="D5" s="11" t="s">
        <v>536</v>
      </c>
      <c r="E5" s="22" t="s">
        <v>540</v>
      </c>
      <c r="F5" s="23" t="s">
        <v>537</v>
      </c>
      <c r="G5" s="24" t="s">
        <v>538</v>
      </c>
    </row>
    <row r="6" spans="1:7" s="21" customFormat="1" ht="11.25">
      <c r="A6" s="9"/>
      <c r="B6" s="10"/>
      <c r="C6" s="10"/>
      <c r="D6" s="11"/>
      <c r="E6" s="22"/>
      <c r="F6" s="23"/>
      <c r="G6" s="24"/>
    </row>
    <row r="7" spans="1:7" s="21" customFormat="1" ht="11.25">
      <c r="A7" s="9" t="s">
        <v>1</v>
      </c>
      <c r="B7" s="10"/>
      <c r="C7" s="10"/>
      <c r="D7" s="11"/>
      <c r="E7" s="22"/>
      <c r="F7" s="23"/>
      <c r="G7" s="24"/>
    </row>
    <row r="8" spans="1:10" ht="12.75">
      <c r="A8" s="25" t="s">
        <v>2</v>
      </c>
      <c r="B8" s="1">
        <v>424358</v>
      </c>
      <c r="C8" s="1"/>
      <c r="D8" s="2">
        <v>23339.76</v>
      </c>
      <c r="E8" s="12">
        <v>102</v>
      </c>
      <c r="F8" s="13">
        <f>B8/E8</f>
        <v>4160.3725490196075</v>
      </c>
      <c r="G8" s="14">
        <f>F8/13300.69</f>
        <v>0.3127937384466225</v>
      </c>
      <c r="H8" s="27"/>
      <c r="I8" s="27"/>
      <c r="J8" s="27"/>
    </row>
    <row r="9" spans="1:10" ht="12.75">
      <c r="A9" s="25" t="s">
        <v>3</v>
      </c>
      <c r="B9" s="1">
        <v>356545314</v>
      </c>
      <c r="C9" s="1"/>
      <c r="D9" s="2">
        <v>19627148.76</v>
      </c>
      <c r="E9" s="15">
        <v>24064</v>
      </c>
      <c r="F9" s="13">
        <f aca="true" t="shared" si="0" ref="F9:F82">B9/E9</f>
        <v>14816.543966090425</v>
      </c>
      <c r="G9" s="14">
        <f aca="true" t="shared" si="1" ref="G9:G82">F9/13300.69</f>
        <v>1.1139680697836296</v>
      </c>
      <c r="H9" s="27"/>
      <c r="I9" s="27"/>
      <c r="J9" s="27"/>
    </row>
    <row r="10" spans="1:10" ht="12.75">
      <c r="A10" s="25" t="s">
        <v>4</v>
      </c>
      <c r="B10" s="1">
        <v>1218018</v>
      </c>
      <c r="C10" s="1"/>
      <c r="D10" s="2">
        <v>66991.08</v>
      </c>
      <c r="E10" s="12">
        <v>229</v>
      </c>
      <c r="F10" s="13">
        <f t="shared" si="0"/>
        <v>5318.855895196507</v>
      </c>
      <c r="G10" s="14">
        <f t="shared" si="1"/>
        <v>0.39989323074190186</v>
      </c>
      <c r="H10" s="27"/>
      <c r="I10" s="27"/>
      <c r="J10" s="27"/>
    </row>
    <row r="11" spans="1:10" ht="12.75">
      <c r="A11" s="25" t="s">
        <v>5</v>
      </c>
      <c r="B11" s="1">
        <v>4183278</v>
      </c>
      <c r="C11" s="1"/>
      <c r="D11" s="2">
        <v>230080.61</v>
      </c>
      <c r="E11" s="12">
        <v>693</v>
      </c>
      <c r="F11" s="13">
        <f t="shared" si="0"/>
        <v>6036.476190476191</v>
      </c>
      <c r="G11" s="14">
        <f t="shared" si="1"/>
        <v>0.4538468448235536</v>
      </c>
      <c r="H11" s="27"/>
      <c r="I11" s="27"/>
      <c r="J11" s="27"/>
    </row>
    <row r="12" spans="1:10" ht="12.75">
      <c r="A12" s="25" t="s">
        <v>6</v>
      </c>
      <c r="B12" s="1">
        <v>2705222</v>
      </c>
      <c r="C12" s="1"/>
      <c r="D12" s="2">
        <v>148787.44</v>
      </c>
      <c r="E12" s="12">
        <v>873</v>
      </c>
      <c r="F12" s="13">
        <f t="shared" si="0"/>
        <v>3098.765177548683</v>
      </c>
      <c r="G12" s="14">
        <f t="shared" si="1"/>
        <v>0.23297777615662668</v>
      </c>
      <c r="H12" s="27"/>
      <c r="I12" s="27"/>
      <c r="J12" s="27"/>
    </row>
    <row r="13" spans="1:10" ht="12.75">
      <c r="A13" s="25" t="s">
        <v>7</v>
      </c>
      <c r="B13" s="1">
        <v>371218</v>
      </c>
      <c r="C13" s="1"/>
      <c r="D13" s="2">
        <v>20417.07</v>
      </c>
      <c r="E13" s="12">
        <v>99</v>
      </c>
      <c r="F13" s="13">
        <f t="shared" si="0"/>
        <v>3749.6767676767677</v>
      </c>
      <c r="G13" s="14">
        <f t="shared" si="1"/>
        <v>0.28191595832071625</v>
      </c>
      <c r="J13" s="27"/>
    </row>
    <row r="14" spans="1:10" ht="12.75">
      <c r="A14" s="25" t="s">
        <v>8</v>
      </c>
      <c r="B14" s="1">
        <v>632554</v>
      </c>
      <c r="C14" s="1"/>
      <c r="D14" s="2">
        <v>34790.66</v>
      </c>
      <c r="E14" s="12">
        <v>242</v>
      </c>
      <c r="F14" s="13">
        <f t="shared" si="0"/>
        <v>2613.8595041322315</v>
      </c>
      <c r="G14" s="14">
        <f t="shared" si="1"/>
        <v>0.1965205943550471</v>
      </c>
      <c r="J14" s="27"/>
    </row>
    <row r="15" spans="1:10" ht="12.75">
      <c r="A15" s="33" t="s">
        <v>9</v>
      </c>
      <c r="B15" s="16">
        <v>366666447</v>
      </c>
      <c r="C15" s="16"/>
      <c r="D15" s="17">
        <v>20183812.31</v>
      </c>
      <c r="E15" s="12">
        <v>31151</v>
      </c>
      <c r="F15" s="13">
        <f t="shared" si="0"/>
        <v>11770.615614265995</v>
      </c>
      <c r="G15" s="14">
        <f t="shared" si="1"/>
        <v>0.88496278119902</v>
      </c>
      <c r="J15" s="27"/>
    </row>
    <row r="16" spans="1:10" ht="12.75">
      <c r="A16" s="29"/>
      <c r="B16" s="16"/>
      <c r="C16" s="16"/>
      <c r="D16" s="17"/>
      <c r="E16" s="12"/>
      <c r="F16" s="13"/>
      <c r="G16" s="14"/>
      <c r="J16" s="27"/>
    </row>
    <row r="17" spans="1:10" ht="12.75">
      <c r="A17" s="29" t="s">
        <v>10</v>
      </c>
      <c r="B17" s="3"/>
      <c r="C17" s="3"/>
      <c r="D17" s="4"/>
      <c r="E17" s="12"/>
      <c r="F17" s="13"/>
      <c r="G17" s="14"/>
      <c r="J17" s="27"/>
    </row>
    <row r="18" spans="1:10" ht="12.75">
      <c r="A18" s="25" t="s">
        <v>11</v>
      </c>
      <c r="B18" s="1">
        <v>871559</v>
      </c>
      <c r="C18" s="1"/>
      <c r="D18" s="2">
        <v>47935.83</v>
      </c>
      <c r="E18" s="12">
        <v>157</v>
      </c>
      <c r="F18" s="13">
        <f t="shared" si="0"/>
        <v>5551.331210191082</v>
      </c>
      <c r="G18" s="14">
        <f t="shared" si="1"/>
        <v>0.41737167095775346</v>
      </c>
      <c r="J18" s="27"/>
    </row>
    <row r="19" spans="1:10" ht="12.75">
      <c r="A19" s="25" t="s">
        <v>12</v>
      </c>
      <c r="B19" s="1">
        <v>3117697</v>
      </c>
      <c r="C19" s="1"/>
      <c r="D19" s="2">
        <v>172219.73</v>
      </c>
      <c r="E19" s="12">
        <v>384</v>
      </c>
      <c r="F19" s="13">
        <f t="shared" si="0"/>
        <v>8119.002604166667</v>
      </c>
      <c r="G19" s="14">
        <f t="shared" si="1"/>
        <v>0.6104196552334252</v>
      </c>
      <c r="J19" s="27"/>
    </row>
    <row r="20" spans="1:10" ht="12.75">
      <c r="A20" s="25" t="s">
        <v>13</v>
      </c>
      <c r="B20" s="1">
        <v>5321946</v>
      </c>
      <c r="C20" s="1"/>
      <c r="D20" s="2">
        <v>292707.67</v>
      </c>
      <c r="E20" s="12">
        <v>735</v>
      </c>
      <c r="F20" s="13">
        <f t="shared" si="0"/>
        <v>7240.742857142857</v>
      </c>
      <c r="G20" s="14">
        <f t="shared" si="1"/>
        <v>0.544388513463802</v>
      </c>
      <c r="J20" s="27"/>
    </row>
    <row r="21" spans="1:10" ht="12.75">
      <c r="A21" s="25" t="s">
        <v>14</v>
      </c>
      <c r="B21" s="1">
        <v>25615388</v>
      </c>
      <c r="C21" s="1"/>
      <c r="D21" s="2">
        <v>1408847.79</v>
      </c>
      <c r="E21" s="12">
        <v>1651</v>
      </c>
      <c r="F21" s="13">
        <f t="shared" si="0"/>
        <v>15515.074500302846</v>
      </c>
      <c r="G21" s="14">
        <f t="shared" si="1"/>
        <v>1.1664864379444109</v>
      </c>
      <c r="J21" s="27"/>
    </row>
    <row r="22" spans="1:10" ht="12.75">
      <c r="A22" s="25" t="s">
        <v>15</v>
      </c>
      <c r="B22" s="1">
        <v>280060</v>
      </c>
      <c r="C22" s="1"/>
      <c r="D22" s="2">
        <v>15403.37</v>
      </c>
      <c r="E22" s="12">
        <v>345</v>
      </c>
      <c r="F22" s="13">
        <f t="shared" si="0"/>
        <v>811.768115942029</v>
      </c>
      <c r="G22" s="14">
        <f t="shared" si="1"/>
        <v>0.06103203036399081</v>
      </c>
      <c r="J22" s="27"/>
    </row>
    <row r="23" spans="1:10" ht="12.75">
      <c r="A23" s="25" t="s">
        <v>16</v>
      </c>
      <c r="B23" s="1">
        <v>2353407</v>
      </c>
      <c r="C23" s="1"/>
      <c r="D23" s="2">
        <v>129437.5</v>
      </c>
      <c r="E23" s="12">
        <v>391</v>
      </c>
      <c r="F23" s="13">
        <f t="shared" si="0"/>
        <v>6018.943734015345</v>
      </c>
      <c r="G23" s="14">
        <f t="shared" si="1"/>
        <v>0.4525286834002856</v>
      </c>
      <c r="J23" s="27"/>
    </row>
    <row r="24" spans="1:10" ht="12.75">
      <c r="A24" s="25" t="s">
        <v>17</v>
      </c>
      <c r="B24" s="1">
        <v>683878</v>
      </c>
      <c r="C24" s="1"/>
      <c r="D24" s="2">
        <v>37613.44</v>
      </c>
      <c r="E24" s="12">
        <v>66</v>
      </c>
      <c r="F24" s="13">
        <f t="shared" si="0"/>
        <v>10361.787878787878</v>
      </c>
      <c r="G24" s="14">
        <f t="shared" si="1"/>
        <v>0.7790413789651423</v>
      </c>
      <c r="J24" s="27"/>
    </row>
    <row r="25" spans="1:10" ht="12.75">
      <c r="A25" s="25" t="s">
        <v>18</v>
      </c>
      <c r="B25" s="1">
        <v>828027</v>
      </c>
      <c r="C25" s="1"/>
      <c r="D25" s="2">
        <v>45570.87</v>
      </c>
      <c r="E25" s="12">
        <v>1078</v>
      </c>
      <c r="F25" s="13">
        <f t="shared" si="0"/>
        <v>768.1141001855287</v>
      </c>
      <c r="G25" s="14">
        <f t="shared" si="1"/>
        <v>0.05774994381385693</v>
      </c>
      <c r="J25" s="27"/>
    </row>
    <row r="26" spans="1:10" ht="12.75">
      <c r="A26" s="33" t="s">
        <v>9</v>
      </c>
      <c r="B26" s="16">
        <v>39112158</v>
      </c>
      <c r="C26" s="16"/>
      <c r="D26" s="17">
        <v>2151946.98</v>
      </c>
      <c r="E26" s="12">
        <v>7452</v>
      </c>
      <c r="F26" s="13">
        <f t="shared" si="0"/>
        <v>5248.545088566828</v>
      </c>
      <c r="G26" s="14">
        <f t="shared" si="1"/>
        <v>0.3946069781768335</v>
      </c>
      <c r="J26" s="27"/>
    </row>
    <row r="27" spans="1:10" ht="12.75">
      <c r="A27" s="29"/>
      <c r="B27" s="16"/>
      <c r="C27" s="16"/>
      <c r="D27" s="17"/>
      <c r="E27" s="12"/>
      <c r="F27" s="13"/>
      <c r="G27" s="14"/>
      <c r="J27" s="27"/>
    </row>
    <row r="28" spans="1:10" ht="12.75">
      <c r="A28" s="29" t="s">
        <v>19</v>
      </c>
      <c r="B28" s="3"/>
      <c r="C28" s="3"/>
      <c r="D28" s="4"/>
      <c r="E28" s="12"/>
      <c r="F28" s="13"/>
      <c r="G28" s="14"/>
      <c r="J28" s="27"/>
    </row>
    <row r="29" spans="1:10" ht="12.75">
      <c r="A29" s="25" t="s">
        <v>19</v>
      </c>
      <c r="B29" s="1">
        <v>1199698</v>
      </c>
      <c r="C29" s="1"/>
      <c r="D29" s="2">
        <v>65983.53</v>
      </c>
      <c r="E29" s="12">
        <v>110</v>
      </c>
      <c r="F29" s="13">
        <f t="shared" si="0"/>
        <v>10906.345454545455</v>
      </c>
      <c r="G29" s="14">
        <f t="shared" si="1"/>
        <v>0.8199834335320539</v>
      </c>
      <c r="J29" s="27"/>
    </row>
    <row r="30" spans="1:10" ht="12.75">
      <c r="A30" s="33" t="s">
        <v>9</v>
      </c>
      <c r="B30" s="16">
        <v>1216513</v>
      </c>
      <c r="C30" s="16"/>
      <c r="D30" s="17">
        <v>66908.36</v>
      </c>
      <c r="E30" s="12">
        <v>444</v>
      </c>
      <c r="F30" s="13">
        <f t="shared" si="0"/>
        <v>2739.8941441441443</v>
      </c>
      <c r="G30" s="14">
        <f t="shared" si="1"/>
        <v>0.20599639147624252</v>
      </c>
      <c r="J30" s="27"/>
    </row>
    <row r="31" spans="1:10" ht="12.75">
      <c r="A31" s="25"/>
      <c r="B31" s="3"/>
      <c r="C31" s="3"/>
      <c r="D31" s="4"/>
      <c r="E31" s="12"/>
      <c r="F31" s="13"/>
      <c r="G31" s="14"/>
      <c r="J31" s="27"/>
    </row>
    <row r="32" spans="1:10" ht="12.75">
      <c r="A32" s="29" t="s">
        <v>20</v>
      </c>
      <c r="B32" s="3"/>
      <c r="C32" s="3"/>
      <c r="D32" s="4"/>
      <c r="E32" s="12"/>
      <c r="F32" s="13"/>
      <c r="G32" s="14"/>
      <c r="J32" s="27"/>
    </row>
    <row r="33" spans="1:10" ht="12.75">
      <c r="A33" s="25" t="s">
        <v>21</v>
      </c>
      <c r="B33" s="1">
        <v>333511</v>
      </c>
      <c r="C33" s="1"/>
      <c r="D33" s="2">
        <v>18343.16</v>
      </c>
      <c r="E33" s="12">
        <v>66</v>
      </c>
      <c r="F33" s="13">
        <f t="shared" si="0"/>
        <v>5053.19696969697</v>
      </c>
      <c r="G33" s="14">
        <f t="shared" si="1"/>
        <v>0.3799199116509722</v>
      </c>
      <c r="J33" s="27"/>
    </row>
    <row r="34" spans="1:10" ht="12.75">
      <c r="A34" s="33" t="s">
        <v>9</v>
      </c>
      <c r="B34" s="16">
        <v>396012</v>
      </c>
      <c r="C34" s="16"/>
      <c r="D34" s="17">
        <v>21780.72</v>
      </c>
      <c r="E34" s="12">
        <v>819</v>
      </c>
      <c r="F34" s="13">
        <f t="shared" si="0"/>
        <v>483.53113553113553</v>
      </c>
      <c r="G34" s="14">
        <f t="shared" si="1"/>
        <v>0.03635383844981994</v>
      </c>
      <c r="J34" s="27"/>
    </row>
    <row r="35" spans="1:10" ht="12.75">
      <c r="A35" s="29"/>
      <c r="B35" s="16"/>
      <c r="C35" s="16"/>
      <c r="D35" s="17"/>
      <c r="E35" s="12"/>
      <c r="F35" s="13"/>
      <c r="G35" s="14"/>
      <c r="J35" s="27"/>
    </row>
    <row r="36" spans="1:10" ht="12.75">
      <c r="A36" s="29" t="s">
        <v>22</v>
      </c>
      <c r="B36" s="3"/>
      <c r="C36" s="3"/>
      <c r="D36" s="4"/>
      <c r="E36" s="12"/>
      <c r="F36" s="13"/>
      <c r="G36" s="14"/>
      <c r="J36" s="27"/>
    </row>
    <row r="37" spans="1:10" ht="12.75">
      <c r="A37" s="25" t="s">
        <v>23</v>
      </c>
      <c r="B37" s="1">
        <v>236800</v>
      </c>
      <c r="C37" s="1"/>
      <c r="D37" s="2">
        <v>13024.01</v>
      </c>
      <c r="E37" s="12">
        <v>21</v>
      </c>
      <c r="F37" s="13">
        <f t="shared" si="0"/>
        <v>11276.190476190477</v>
      </c>
      <c r="G37" s="14">
        <f t="shared" si="1"/>
        <v>0.8477898873058823</v>
      </c>
      <c r="J37" s="27"/>
    </row>
    <row r="38" spans="1:10" ht="12.75">
      <c r="A38" s="25" t="s">
        <v>24</v>
      </c>
      <c r="B38" s="1">
        <v>324822</v>
      </c>
      <c r="C38" s="1"/>
      <c r="D38" s="2">
        <v>17865.24</v>
      </c>
      <c r="E38" s="12">
        <v>80</v>
      </c>
      <c r="F38" s="13">
        <f t="shared" si="0"/>
        <v>4060.275</v>
      </c>
      <c r="G38" s="14">
        <f t="shared" si="1"/>
        <v>0.3052679973745723</v>
      </c>
      <c r="J38" s="27"/>
    </row>
    <row r="39" spans="1:10" ht="12.75">
      <c r="A39" s="33" t="s">
        <v>9</v>
      </c>
      <c r="B39" s="16">
        <v>781003</v>
      </c>
      <c r="C39" s="16"/>
      <c r="D39" s="17">
        <v>42955.25</v>
      </c>
      <c r="E39" s="12">
        <v>583</v>
      </c>
      <c r="F39" s="13">
        <f t="shared" si="0"/>
        <v>1339.6277873070326</v>
      </c>
      <c r="G39" s="14">
        <f t="shared" si="1"/>
        <v>0.10071866852825173</v>
      </c>
      <c r="J39" s="27"/>
    </row>
    <row r="40" spans="1:10" ht="12.75">
      <c r="A40" s="29"/>
      <c r="B40" s="16"/>
      <c r="C40" s="16"/>
      <c r="D40" s="17"/>
      <c r="E40" s="12"/>
      <c r="F40" s="13"/>
      <c r="G40" s="14"/>
      <c r="J40" s="27"/>
    </row>
    <row r="41" spans="1:10" ht="12.75">
      <c r="A41" s="29" t="s">
        <v>25</v>
      </c>
      <c r="B41" s="3"/>
      <c r="C41" s="3"/>
      <c r="D41" s="4"/>
      <c r="E41" s="12"/>
      <c r="F41" s="13"/>
      <c r="G41" s="14"/>
      <c r="J41" s="27"/>
    </row>
    <row r="42" spans="1:10" ht="12.75">
      <c r="A42" s="25" t="s">
        <v>26</v>
      </c>
      <c r="B42" s="1">
        <v>34841377</v>
      </c>
      <c r="C42" s="1"/>
      <c r="D42" s="2">
        <v>1917240.42</v>
      </c>
      <c r="E42" s="12">
        <v>1797</v>
      </c>
      <c r="F42" s="13">
        <f t="shared" si="0"/>
        <v>19388.634947134113</v>
      </c>
      <c r="G42" s="14">
        <f t="shared" si="1"/>
        <v>1.4577164753959466</v>
      </c>
      <c r="J42" s="27"/>
    </row>
    <row r="43" spans="1:10" ht="12.75">
      <c r="A43" s="25" t="s">
        <v>27</v>
      </c>
      <c r="B43" s="1">
        <v>2189113</v>
      </c>
      <c r="C43" s="1"/>
      <c r="D43" s="2">
        <v>120401.49</v>
      </c>
      <c r="E43" s="12">
        <v>407</v>
      </c>
      <c r="F43" s="13">
        <f t="shared" si="0"/>
        <v>5378.656019656019</v>
      </c>
      <c r="G43" s="14">
        <f t="shared" si="1"/>
        <v>0.40438924744926913</v>
      </c>
      <c r="J43" s="27"/>
    </row>
    <row r="44" spans="1:10" ht="12.75">
      <c r="A44" s="25" t="s">
        <v>28</v>
      </c>
      <c r="B44" s="1">
        <v>2228341</v>
      </c>
      <c r="C44" s="1"/>
      <c r="D44" s="2">
        <v>122558.8</v>
      </c>
      <c r="E44" s="12">
        <v>374</v>
      </c>
      <c r="F44" s="13">
        <f t="shared" si="0"/>
        <v>5958.131016042781</v>
      </c>
      <c r="G44" s="14">
        <f t="shared" si="1"/>
        <v>0.4479565357919612</v>
      </c>
      <c r="J44" s="27"/>
    </row>
    <row r="45" spans="1:10" ht="12.75">
      <c r="A45" s="25" t="s">
        <v>29</v>
      </c>
      <c r="B45" s="1">
        <v>181049</v>
      </c>
      <c r="C45" s="1"/>
      <c r="D45" s="2">
        <v>9957.77</v>
      </c>
      <c r="E45" s="12">
        <v>60</v>
      </c>
      <c r="F45" s="13">
        <f t="shared" si="0"/>
        <v>3017.483333333333</v>
      </c>
      <c r="G45" s="14">
        <f t="shared" si="1"/>
        <v>0.22686667634035024</v>
      </c>
      <c r="J45" s="27"/>
    </row>
    <row r="46" spans="1:10" ht="12.75">
      <c r="A46" s="25" t="s">
        <v>30</v>
      </c>
      <c r="B46" s="1">
        <v>5116308</v>
      </c>
      <c r="C46" s="1"/>
      <c r="D46" s="2">
        <v>281397.77</v>
      </c>
      <c r="E46" s="12">
        <v>796</v>
      </c>
      <c r="F46" s="13">
        <f t="shared" si="0"/>
        <v>6427.522613065326</v>
      </c>
      <c r="G46" s="14">
        <f t="shared" si="1"/>
        <v>0.483247306197297</v>
      </c>
      <c r="J46" s="27"/>
    </row>
    <row r="47" spans="1:10" ht="12.75">
      <c r="A47" s="33" t="s">
        <v>9</v>
      </c>
      <c r="B47" s="16">
        <v>44619847</v>
      </c>
      <c r="C47" s="16"/>
      <c r="D47" s="17">
        <v>2455057.5</v>
      </c>
      <c r="E47" s="12">
        <v>6259</v>
      </c>
      <c r="F47" s="13">
        <f t="shared" si="0"/>
        <v>7128.909889758747</v>
      </c>
      <c r="G47" s="14">
        <f t="shared" si="1"/>
        <v>0.5359804558830217</v>
      </c>
      <c r="J47" s="27"/>
    </row>
    <row r="48" spans="1:10" ht="12.75">
      <c r="A48" s="25"/>
      <c r="B48" s="3"/>
      <c r="C48" s="3"/>
      <c r="D48" s="4"/>
      <c r="E48" s="12"/>
      <c r="F48" s="13"/>
      <c r="G48" s="14"/>
      <c r="J48" s="27"/>
    </row>
    <row r="49" spans="1:10" ht="12.75">
      <c r="A49" s="29" t="s">
        <v>31</v>
      </c>
      <c r="B49" s="3"/>
      <c r="C49" s="3"/>
      <c r="D49" s="4"/>
      <c r="E49" s="12"/>
      <c r="F49" s="13"/>
      <c r="G49" s="14"/>
      <c r="J49" s="27"/>
    </row>
    <row r="50" spans="1:10" ht="12.75">
      <c r="A50" s="25" t="s">
        <v>32</v>
      </c>
      <c r="B50" s="1">
        <v>111488400</v>
      </c>
      <c r="C50" s="1"/>
      <c r="D50" s="2">
        <v>6131865.37</v>
      </c>
      <c r="E50" s="12">
        <v>8959</v>
      </c>
      <c r="F50" s="13">
        <f t="shared" si="0"/>
        <v>12444.290657439446</v>
      </c>
      <c r="G50" s="14">
        <f t="shared" si="1"/>
        <v>0.9356124123966084</v>
      </c>
      <c r="J50" s="27"/>
    </row>
    <row r="51" spans="1:10" ht="12.75">
      <c r="A51" s="25" t="s">
        <v>33</v>
      </c>
      <c r="B51" s="1">
        <v>6169803</v>
      </c>
      <c r="C51" s="1"/>
      <c r="D51" s="2">
        <v>339183.59</v>
      </c>
      <c r="E51" s="12">
        <v>993</v>
      </c>
      <c r="F51" s="13">
        <f t="shared" si="0"/>
        <v>6213.296072507553</v>
      </c>
      <c r="G51" s="14">
        <f t="shared" si="1"/>
        <v>0.4671408831051286</v>
      </c>
      <c r="J51" s="27"/>
    </row>
    <row r="52" spans="1:10" ht="12.75">
      <c r="A52" s="33" t="s">
        <v>9</v>
      </c>
      <c r="B52" s="16">
        <v>117658203</v>
      </c>
      <c r="C52" s="16"/>
      <c r="D52" s="17">
        <v>6471048.96</v>
      </c>
      <c r="E52" s="12">
        <v>12158</v>
      </c>
      <c r="F52" s="13">
        <f t="shared" si="0"/>
        <v>9677.430745188354</v>
      </c>
      <c r="G52" s="14">
        <f t="shared" si="1"/>
        <v>0.7275886247396454</v>
      </c>
      <c r="J52" s="27"/>
    </row>
    <row r="53" spans="1:10" ht="12.75">
      <c r="A53" s="29"/>
      <c r="B53" s="16"/>
      <c r="C53" s="16"/>
      <c r="D53" s="17"/>
      <c r="E53" s="12"/>
      <c r="F53" s="13"/>
      <c r="G53" s="14"/>
      <c r="J53" s="27"/>
    </row>
    <row r="54" spans="1:10" ht="12.75">
      <c r="A54" s="29" t="s">
        <v>34</v>
      </c>
      <c r="B54" s="3"/>
      <c r="C54" s="3"/>
      <c r="D54" s="4"/>
      <c r="E54" s="12"/>
      <c r="F54" s="13"/>
      <c r="G54" s="14"/>
      <c r="J54" s="27"/>
    </row>
    <row r="55" spans="1:10" ht="12.75">
      <c r="A55" s="25" t="s">
        <v>35</v>
      </c>
      <c r="B55" s="1">
        <v>540328</v>
      </c>
      <c r="C55" s="1"/>
      <c r="D55" s="2">
        <v>30085.19</v>
      </c>
      <c r="E55" s="12">
        <v>76</v>
      </c>
      <c r="F55" s="13">
        <f t="shared" si="0"/>
        <v>7109.578947368421</v>
      </c>
      <c r="G55" s="14">
        <f t="shared" si="1"/>
        <v>0.5345270769688204</v>
      </c>
      <c r="J55" s="27"/>
    </row>
    <row r="56" spans="1:10" ht="12.75">
      <c r="A56" s="25" t="s">
        <v>36</v>
      </c>
      <c r="B56" s="1">
        <v>1589052</v>
      </c>
      <c r="C56" s="1"/>
      <c r="D56" s="2">
        <v>87398.15</v>
      </c>
      <c r="E56" s="12">
        <v>366</v>
      </c>
      <c r="F56" s="13">
        <f t="shared" si="0"/>
        <v>4341.672131147541</v>
      </c>
      <c r="G56" s="14">
        <f t="shared" si="1"/>
        <v>0.32642457881113995</v>
      </c>
      <c r="J56" s="27"/>
    </row>
    <row r="57" spans="1:10" ht="12.75">
      <c r="A57" s="25" t="s">
        <v>37</v>
      </c>
      <c r="B57" s="1">
        <v>1636777</v>
      </c>
      <c r="C57" s="1"/>
      <c r="D57" s="2">
        <v>90023.02</v>
      </c>
      <c r="E57" s="12">
        <v>269</v>
      </c>
      <c r="F57" s="13">
        <f t="shared" si="0"/>
        <v>6084.672862453532</v>
      </c>
      <c r="G57" s="14">
        <f t="shared" si="1"/>
        <v>0.45747046675424596</v>
      </c>
      <c r="J57" s="27"/>
    </row>
    <row r="58" spans="1:10" ht="12.75">
      <c r="A58" s="25" t="s">
        <v>38</v>
      </c>
      <c r="B58" s="1">
        <v>519204</v>
      </c>
      <c r="C58" s="1"/>
      <c r="D58" s="2">
        <v>28556.31</v>
      </c>
      <c r="E58" s="12">
        <v>90</v>
      </c>
      <c r="F58" s="13">
        <f t="shared" si="0"/>
        <v>5768.933333333333</v>
      </c>
      <c r="G58" s="14">
        <f t="shared" si="1"/>
        <v>0.4337318840852116</v>
      </c>
      <c r="J58" s="27"/>
    </row>
    <row r="59" spans="1:10" ht="12.75">
      <c r="A59" s="25" t="s">
        <v>39</v>
      </c>
      <c r="B59" s="1">
        <v>3566533</v>
      </c>
      <c r="C59" s="1"/>
      <c r="D59" s="2">
        <v>196159.82</v>
      </c>
      <c r="E59" s="12">
        <v>541</v>
      </c>
      <c r="F59" s="13">
        <f t="shared" si="0"/>
        <v>6592.482439926062</v>
      </c>
      <c r="G59" s="14">
        <f t="shared" si="1"/>
        <v>0.4956496572678607</v>
      </c>
      <c r="J59" s="27"/>
    </row>
    <row r="60" spans="1:10" ht="12.75">
      <c r="A60" s="33" t="s">
        <v>9</v>
      </c>
      <c r="B60" s="16">
        <v>7854813</v>
      </c>
      <c r="C60" s="16"/>
      <c r="D60" s="17">
        <v>432383.04</v>
      </c>
      <c r="E60" s="12">
        <v>2438</v>
      </c>
      <c r="F60" s="13">
        <f t="shared" si="0"/>
        <v>3221.826497128794</v>
      </c>
      <c r="G60" s="14">
        <f t="shared" si="1"/>
        <v>0.2422300269481353</v>
      </c>
      <c r="J60" s="27"/>
    </row>
    <row r="61" spans="1:10" ht="12.75">
      <c r="A61" s="25"/>
      <c r="B61" s="3"/>
      <c r="C61" s="3"/>
      <c r="D61" s="4"/>
      <c r="E61" s="12"/>
      <c r="F61" s="13"/>
      <c r="G61" s="14"/>
      <c r="J61" s="27"/>
    </row>
    <row r="62" spans="1:10" ht="12.75">
      <c r="A62" s="29" t="s">
        <v>40</v>
      </c>
      <c r="B62" s="3"/>
      <c r="C62" s="3"/>
      <c r="D62" s="4"/>
      <c r="E62" s="12"/>
      <c r="F62" s="13"/>
      <c r="G62" s="14"/>
      <c r="J62" s="27"/>
    </row>
    <row r="63" spans="1:10" ht="12.75">
      <c r="A63" s="25" t="s">
        <v>41</v>
      </c>
      <c r="B63" s="1">
        <v>30410976</v>
      </c>
      <c r="C63" s="1"/>
      <c r="D63" s="2">
        <v>1672605.57</v>
      </c>
      <c r="E63" s="12">
        <v>1862</v>
      </c>
      <c r="F63" s="13">
        <f t="shared" si="0"/>
        <v>16332.425349087003</v>
      </c>
      <c r="G63" s="14">
        <f t="shared" si="1"/>
        <v>1.2279382008818343</v>
      </c>
      <c r="J63" s="27"/>
    </row>
    <row r="64" spans="1:10" ht="12.75">
      <c r="A64" s="25" t="s">
        <v>42</v>
      </c>
      <c r="B64" s="1">
        <v>217435</v>
      </c>
      <c r="C64" s="1"/>
      <c r="D64" s="2">
        <v>11958.92</v>
      </c>
      <c r="E64" s="12">
        <v>48</v>
      </c>
      <c r="F64" s="13">
        <f t="shared" si="0"/>
        <v>4529.895833333333</v>
      </c>
      <c r="G64" s="14">
        <f t="shared" si="1"/>
        <v>0.34057600269860683</v>
      </c>
      <c r="J64" s="27"/>
    </row>
    <row r="65" spans="1:10" ht="12.75">
      <c r="A65" s="25" t="s">
        <v>43</v>
      </c>
      <c r="B65" s="1">
        <v>1441972</v>
      </c>
      <c r="C65" s="1"/>
      <c r="D65" s="2">
        <v>79308.79</v>
      </c>
      <c r="E65" s="12">
        <v>341</v>
      </c>
      <c r="F65" s="13">
        <f t="shared" si="0"/>
        <v>4228.6568914956015</v>
      </c>
      <c r="G65" s="14">
        <f t="shared" si="1"/>
        <v>0.31792763319012785</v>
      </c>
      <c r="J65" s="27"/>
    </row>
    <row r="66" spans="1:10" ht="12.75">
      <c r="A66" s="33" t="s">
        <v>9</v>
      </c>
      <c r="B66" s="16">
        <v>32111375</v>
      </c>
      <c r="C66" s="16"/>
      <c r="D66" s="17">
        <v>1766127.84</v>
      </c>
      <c r="E66" s="12">
        <v>3525</v>
      </c>
      <c r="F66" s="13">
        <f t="shared" si="0"/>
        <v>9109.609929078015</v>
      </c>
      <c r="G66" s="14">
        <f t="shared" si="1"/>
        <v>0.6848975450956315</v>
      </c>
      <c r="J66" s="27"/>
    </row>
    <row r="67" spans="1:10" ht="12.75">
      <c r="A67" s="25"/>
      <c r="B67" s="3"/>
      <c r="C67" s="3"/>
      <c r="D67" s="4"/>
      <c r="E67" s="12"/>
      <c r="F67" s="13"/>
      <c r="G67" s="14"/>
      <c r="J67" s="27"/>
    </row>
    <row r="68" spans="1:10" ht="12.75">
      <c r="A68" s="29" t="s">
        <v>44</v>
      </c>
      <c r="B68" s="3"/>
      <c r="C68" s="3"/>
      <c r="D68" s="4"/>
      <c r="E68" s="12"/>
      <c r="F68" s="13"/>
      <c r="G68" s="14"/>
      <c r="J68" s="27"/>
    </row>
    <row r="69" spans="1:10" ht="12.75">
      <c r="A69" s="25" t="s">
        <v>45</v>
      </c>
      <c r="B69" s="1">
        <v>745639</v>
      </c>
      <c r="C69" s="1"/>
      <c r="D69" s="2">
        <v>41010.45</v>
      </c>
      <c r="E69" s="12">
        <v>277</v>
      </c>
      <c r="F69" s="13">
        <f t="shared" si="0"/>
        <v>2691.8375451263537</v>
      </c>
      <c r="G69" s="14">
        <f t="shared" si="1"/>
        <v>0.20238330080066175</v>
      </c>
      <c r="J69" s="27"/>
    </row>
    <row r="70" spans="1:10" ht="12.75">
      <c r="A70" s="25" t="s">
        <v>46</v>
      </c>
      <c r="B70" s="1">
        <v>9684591</v>
      </c>
      <c r="C70" s="1"/>
      <c r="D70" s="2">
        <v>532653.09</v>
      </c>
      <c r="E70" s="12">
        <v>894</v>
      </c>
      <c r="F70" s="13">
        <f t="shared" si="0"/>
        <v>10832.875838926175</v>
      </c>
      <c r="G70" s="14">
        <f t="shared" si="1"/>
        <v>0.8144596888526967</v>
      </c>
      <c r="J70" s="27"/>
    </row>
    <row r="71" spans="1:10" ht="12.75">
      <c r="A71" s="25" t="s">
        <v>47</v>
      </c>
      <c r="B71" s="1">
        <v>11079739</v>
      </c>
      <c r="C71" s="1"/>
      <c r="D71" s="2">
        <v>609386.14</v>
      </c>
      <c r="E71" s="12">
        <v>1759</v>
      </c>
      <c r="F71" s="13">
        <f t="shared" si="0"/>
        <v>6298.8851620238775</v>
      </c>
      <c r="G71" s="14">
        <f t="shared" si="1"/>
        <v>0.4735758191510273</v>
      </c>
      <c r="J71" s="27"/>
    </row>
    <row r="72" spans="1:10" ht="12.75">
      <c r="A72" s="25" t="s">
        <v>48</v>
      </c>
      <c r="B72" s="1">
        <v>602815770</v>
      </c>
      <c r="C72" s="1"/>
      <c r="D72" s="2">
        <v>33201095.9</v>
      </c>
      <c r="E72" s="12">
        <v>27431</v>
      </c>
      <c r="F72" s="13">
        <f t="shared" si="0"/>
        <v>21975.712515037732</v>
      </c>
      <c r="G72" s="14">
        <f t="shared" si="1"/>
        <v>1.6522234947989713</v>
      </c>
      <c r="J72" s="27"/>
    </row>
    <row r="73" spans="1:10" ht="12.75">
      <c r="A73" s="25" t="s">
        <v>49</v>
      </c>
      <c r="B73" s="1">
        <v>402930</v>
      </c>
      <c r="C73" s="1"/>
      <c r="D73" s="2">
        <v>22161.26</v>
      </c>
      <c r="E73" s="12">
        <v>156</v>
      </c>
      <c r="F73" s="13">
        <f t="shared" si="0"/>
        <v>2582.8846153846152</v>
      </c>
      <c r="G73" s="14">
        <f t="shared" si="1"/>
        <v>0.19419177616985397</v>
      </c>
      <c r="J73" s="27"/>
    </row>
    <row r="74" spans="1:10" ht="12.75">
      <c r="A74" s="25" t="s">
        <v>50</v>
      </c>
      <c r="B74" s="1">
        <v>2248122</v>
      </c>
      <c r="C74" s="1"/>
      <c r="D74" s="2">
        <v>124864.2</v>
      </c>
      <c r="E74" s="12">
        <v>360</v>
      </c>
      <c r="F74" s="13">
        <f t="shared" si="0"/>
        <v>6244.783333333334</v>
      </c>
      <c r="G74" s="14">
        <f t="shared" si="1"/>
        <v>0.469508223508204</v>
      </c>
      <c r="J74" s="27"/>
    </row>
    <row r="75" spans="1:10" ht="12.75">
      <c r="A75" s="25" t="s">
        <v>51</v>
      </c>
      <c r="B75" s="1">
        <v>10164857</v>
      </c>
      <c r="C75" s="1"/>
      <c r="D75" s="2">
        <v>559067.98</v>
      </c>
      <c r="E75" s="12">
        <v>1341</v>
      </c>
      <c r="F75" s="13">
        <f t="shared" si="0"/>
        <v>7580.057419835944</v>
      </c>
      <c r="G75" s="14">
        <f t="shared" si="1"/>
        <v>0.5698995630930382</v>
      </c>
      <c r="J75" s="27"/>
    </row>
    <row r="76" spans="1:10" ht="12.75">
      <c r="A76" s="25" t="s">
        <v>52</v>
      </c>
      <c r="B76" s="1">
        <v>1513669</v>
      </c>
      <c r="C76" s="1"/>
      <c r="D76" s="2">
        <v>83251.88</v>
      </c>
      <c r="E76" s="12">
        <v>213</v>
      </c>
      <c r="F76" s="13">
        <f t="shared" si="0"/>
        <v>7106.427230046948</v>
      </c>
      <c r="G76" s="14">
        <f t="shared" si="1"/>
        <v>0.5342901180350003</v>
      </c>
      <c r="H76" s="27"/>
      <c r="I76" s="27"/>
      <c r="J76" s="27"/>
    </row>
    <row r="77" spans="1:10" ht="12.75">
      <c r="A77" s="25" t="s">
        <v>53</v>
      </c>
      <c r="B77" s="1">
        <v>6073482</v>
      </c>
      <c r="C77" s="1"/>
      <c r="D77" s="2">
        <v>334041.74</v>
      </c>
      <c r="E77" s="12">
        <v>1140</v>
      </c>
      <c r="F77" s="13">
        <f t="shared" si="0"/>
        <v>5327.615789473684</v>
      </c>
      <c r="G77" s="14">
        <f t="shared" si="1"/>
        <v>0.40055183524115545</v>
      </c>
      <c r="H77" s="27"/>
      <c r="I77" s="27"/>
      <c r="J77" s="27"/>
    </row>
    <row r="78" spans="1:10" ht="12.75">
      <c r="A78" s="33" t="s">
        <v>9</v>
      </c>
      <c r="B78" s="16">
        <v>645322825</v>
      </c>
      <c r="C78" s="16"/>
      <c r="D78" s="17">
        <v>35542829.09</v>
      </c>
      <c r="E78" s="12">
        <v>42259</v>
      </c>
      <c r="F78" s="13">
        <f t="shared" si="0"/>
        <v>15270.660096074209</v>
      </c>
      <c r="G78" s="14">
        <f t="shared" si="1"/>
        <v>1.1481103684150378</v>
      </c>
      <c r="H78" s="27"/>
      <c r="I78" s="27"/>
      <c r="J78" s="27"/>
    </row>
    <row r="79" spans="1:10" ht="12.75">
      <c r="A79" s="25"/>
      <c r="B79" s="3"/>
      <c r="C79" s="3"/>
      <c r="D79" s="4"/>
      <c r="E79" s="12"/>
      <c r="F79" s="13"/>
      <c r="G79" s="14"/>
      <c r="H79" s="27"/>
      <c r="I79" s="27"/>
      <c r="J79" s="27"/>
    </row>
    <row r="80" spans="1:10" ht="12.75">
      <c r="A80" s="29" t="s">
        <v>54</v>
      </c>
      <c r="B80" s="3"/>
      <c r="C80" s="3"/>
      <c r="D80" s="4"/>
      <c r="E80" s="12"/>
      <c r="F80" s="13"/>
      <c r="G80" s="14"/>
      <c r="H80" s="27"/>
      <c r="I80" s="27"/>
      <c r="J80" s="27"/>
    </row>
    <row r="81" spans="1:10" ht="12.75">
      <c r="A81" s="25" t="s">
        <v>55</v>
      </c>
      <c r="B81" s="1">
        <v>380766</v>
      </c>
      <c r="C81" s="1"/>
      <c r="D81" s="2">
        <v>20942.62</v>
      </c>
      <c r="E81" s="12">
        <v>241</v>
      </c>
      <c r="F81" s="13">
        <f t="shared" si="0"/>
        <v>1579.941908713693</v>
      </c>
      <c r="G81" s="14">
        <f t="shared" si="1"/>
        <v>0.11878646210938627</v>
      </c>
      <c r="H81" s="27"/>
      <c r="I81" s="27"/>
      <c r="J81" s="27"/>
    </row>
    <row r="82" spans="1:10" ht="12.75">
      <c r="A82" s="25" t="s">
        <v>56</v>
      </c>
      <c r="B82" s="1">
        <v>4917173</v>
      </c>
      <c r="C82" s="1"/>
      <c r="D82" s="2">
        <v>274917.13</v>
      </c>
      <c r="E82" s="12">
        <v>618</v>
      </c>
      <c r="F82" s="13">
        <f t="shared" si="0"/>
        <v>7956.590614886732</v>
      </c>
      <c r="G82" s="14">
        <f t="shared" si="1"/>
        <v>0.598208860960351</v>
      </c>
      <c r="H82" s="27"/>
      <c r="I82" s="27"/>
      <c r="J82" s="27"/>
    </row>
    <row r="83" spans="1:10" ht="12.75">
      <c r="A83" s="25" t="s">
        <v>57</v>
      </c>
      <c r="B83" s="1">
        <v>6434996</v>
      </c>
      <c r="C83" s="1"/>
      <c r="D83" s="2">
        <v>353925.3</v>
      </c>
      <c r="E83" s="12">
        <v>963</v>
      </c>
      <c r="F83" s="13">
        <f aca="true" t="shared" si="2" ref="F83:F150">B83/E83</f>
        <v>6682.238836967809</v>
      </c>
      <c r="G83" s="14">
        <f aca="true" t="shared" si="3" ref="G83:G150">F83/13300.69</f>
        <v>0.5023979084519532</v>
      </c>
      <c r="H83" s="27"/>
      <c r="I83" s="27"/>
      <c r="J83" s="27"/>
    </row>
    <row r="84" spans="1:10" ht="12.75">
      <c r="A84" s="25" t="s">
        <v>58</v>
      </c>
      <c r="B84" s="1">
        <v>7255046</v>
      </c>
      <c r="C84" s="1"/>
      <c r="D84" s="2">
        <v>399027.92</v>
      </c>
      <c r="E84" s="12">
        <v>1367</v>
      </c>
      <c r="F84" s="13">
        <f t="shared" si="2"/>
        <v>5307.275786393562</v>
      </c>
      <c r="G84" s="14">
        <f t="shared" si="3"/>
        <v>0.399022591038026</v>
      </c>
      <c r="J84" s="27"/>
    </row>
    <row r="85" spans="1:10" ht="12.75">
      <c r="A85" s="25" t="s">
        <v>59</v>
      </c>
      <c r="B85" s="1">
        <v>16568586</v>
      </c>
      <c r="C85" s="1"/>
      <c r="D85" s="2">
        <v>912077.54</v>
      </c>
      <c r="E85" s="12">
        <v>1892</v>
      </c>
      <c r="F85" s="13">
        <f t="shared" si="2"/>
        <v>8757.180761099366</v>
      </c>
      <c r="G85" s="14">
        <f t="shared" si="3"/>
        <v>0.6584004860724794</v>
      </c>
      <c r="J85" s="27"/>
    </row>
    <row r="86" spans="1:10" ht="12.75">
      <c r="A86" s="33" t="s">
        <v>9</v>
      </c>
      <c r="B86" s="16">
        <v>35994976</v>
      </c>
      <c r="C86" s="16"/>
      <c r="D86" s="17">
        <v>1985003.01</v>
      </c>
      <c r="E86" s="12">
        <v>7791</v>
      </c>
      <c r="F86" s="13">
        <f t="shared" si="2"/>
        <v>4620.071364394815</v>
      </c>
      <c r="G86" s="14">
        <f t="shared" si="3"/>
        <v>0.34735576608392604</v>
      </c>
      <c r="J86" s="27"/>
    </row>
    <row r="87" spans="1:10" ht="12.75">
      <c r="A87" s="25"/>
      <c r="B87" s="3"/>
      <c r="C87" s="3"/>
      <c r="D87" s="4"/>
      <c r="E87" s="12"/>
      <c r="F87" s="13"/>
      <c r="G87" s="14"/>
      <c r="J87" s="27"/>
    </row>
    <row r="88" spans="1:10" ht="12.75">
      <c r="A88" s="29" t="s">
        <v>60</v>
      </c>
      <c r="B88" s="3"/>
      <c r="C88" s="3"/>
      <c r="D88" s="4"/>
      <c r="E88" s="12"/>
      <c r="F88" s="13"/>
      <c r="G88" s="14"/>
      <c r="J88" s="27"/>
    </row>
    <row r="89" spans="1:10" ht="12.75">
      <c r="A89" s="25" t="s">
        <v>61</v>
      </c>
      <c r="B89" s="1">
        <v>1854082</v>
      </c>
      <c r="C89" s="1"/>
      <c r="D89" s="2">
        <v>101974.67</v>
      </c>
      <c r="E89" s="12">
        <v>446</v>
      </c>
      <c r="F89" s="13">
        <f t="shared" si="2"/>
        <v>4157.134529147982</v>
      </c>
      <c r="G89" s="14">
        <f t="shared" si="3"/>
        <v>0.31255029093588244</v>
      </c>
      <c r="J89" s="27"/>
    </row>
    <row r="90" spans="1:10" ht="12.75">
      <c r="A90" s="25" t="s">
        <v>62</v>
      </c>
      <c r="B90" s="1">
        <v>3018910</v>
      </c>
      <c r="C90" s="1"/>
      <c r="D90" s="2">
        <v>166040.39</v>
      </c>
      <c r="E90" s="12">
        <v>351</v>
      </c>
      <c r="F90" s="13">
        <f t="shared" si="2"/>
        <v>8600.88319088319</v>
      </c>
      <c r="G90" s="14">
        <f t="shared" si="3"/>
        <v>0.6466493987066227</v>
      </c>
      <c r="J90" s="27"/>
    </row>
    <row r="91" spans="1:10" ht="12.75">
      <c r="A91" s="25" t="s">
        <v>63</v>
      </c>
      <c r="B91" s="1">
        <v>415953</v>
      </c>
      <c r="C91" s="1"/>
      <c r="D91" s="2">
        <v>22877.49</v>
      </c>
      <c r="E91" s="12">
        <v>98</v>
      </c>
      <c r="F91" s="13">
        <f t="shared" si="2"/>
        <v>4244.418367346939</v>
      </c>
      <c r="G91" s="14">
        <f t="shared" si="3"/>
        <v>0.31911264508434817</v>
      </c>
      <c r="J91" s="27"/>
    </row>
    <row r="92" spans="1:10" ht="12.75">
      <c r="A92" s="25" t="s">
        <v>64</v>
      </c>
      <c r="B92" s="1">
        <v>29497189</v>
      </c>
      <c r="C92" s="1"/>
      <c r="D92" s="2">
        <v>1623912.69</v>
      </c>
      <c r="E92" s="12">
        <v>2597</v>
      </c>
      <c r="F92" s="13">
        <f t="shared" si="2"/>
        <v>11358.178282633808</v>
      </c>
      <c r="G92" s="14">
        <f t="shared" si="3"/>
        <v>0.8539540642352996</v>
      </c>
      <c r="J92" s="27"/>
    </row>
    <row r="93" spans="1:10" ht="12.75">
      <c r="A93" s="25" t="s">
        <v>65</v>
      </c>
      <c r="B93" s="1">
        <v>730824</v>
      </c>
      <c r="C93" s="1"/>
      <c r="D93" s="2">
        <v>40195.45</v>
      </c>
      <c r="E93" s="12">
        <v>259</v>
      </c>
      <c r="F93" s="13">
        <f t="shared" si="2"/>
        <v>2821.714285714286</v>
      </c>
      <c r="G93" s="14">
        <f t="shared" si="3"/>
        <v>0.21214796267819833</v>
      </c>
      <c r="J93" s="27"/>
    </row>
    <row r="94" spans="1:10" ht="12.75">
      <c r="A94" s="25" t="s">
        <v>66</v>
      </c>
      <c r="B94" s="1">
        <v>421973</v>
      </c>
      <c r="C94" s="1"/>
      <c r="D94" s="2">
        <v>23208.54</v>
      </c>
      <c r="E94" s="12">
        <v>110</v>
      </c>
      <c r="F94" s="13">
        <f t="shared" si="2"/>
        <v>3836.1181818181817</v>
      </c>
      <c r="G94" s="14">
        <f t="shared" si="3"/>
        <v>0.28841497560037727</v>
      </c>
      <c r="J94" s="27"/>
    </row>
    <row r="95" spans="1:10" ht="12.75">
      <c r="A95" s="25" t="s">
        <v>67</v>
      </c>
      <c r="B95" s="1">
        <v>645897</v>
      </c>
      <c r="C95" s="1"/>
      <c r="D95" s="2">
        <v>36556.8</v>
      </c>
      <c r="E95" s="12">
        <v>386</v>
      </c>
      <c r="F95" s="13">
        <f t="shared" si="2"/>
        <v>1673.3082901554403</v>
      </c>
      <c r="G95" s="14">
        <f t="shared" si="3"/>
        <v>0.12580612661113372</v>
      </c>
      <c r="J95" s="27"/>
    </row>
    <row r="96" spans="1:10" ht="12.75">
      <c r="A96" s="25" t="s">
        <v>68</v>
      </c>
      <c r="B96" s="1">
        <v>442562</v>
      </c>
      <c r="C96" s="1"/>
      <c r="D96" s="2">
        <v>24341.02</v>
      </c>
      <c r="E96" s="12">
        <v>276</v>
      </c>
      <c r="F96" s="13">
        <f t="shared" si="2"/>
        <v>1603.4855072463768</v>
      </c>
      <c r="G96" s="14">
        <f t="shared" si="3"/>
        <v>0.12055656565534395</v>
      </c>
      <c r="J96" s="27"/>
    </row>
    <row r="97" spans="1:10" ht="12.75">
      <c r="A97" s="33" t="s">
        <v>9</v>
      </c>
      <c r="B97" s="16">
        <v>37969501</v>
      </c>
      <c r="C97" s="16"/>
      <c r="D97" s="17">
        <v>2090923.39</v>
      </c>
      <c r="E97" s="12">
        <v>8767</v>
      </c>
      <c r="F97" s="13">
        <f t="shared" si="2"/>
        <v>4330.957111896886</v>
      </c>
      <c r="G97" s="14">
        <f t="shared" si="3"/>
        <v>0.32561898006019885</v>
      </c>
      <c r="J97" s="27"/>
    </row>
    <row r="98" spans="1:10" ht="12.75">
      <c r="A98" s="25"/>
      <c r="B98" s="3"/>
      <c r="C98" s="3"/>
      <c r="D98" s="4"/>
      <c r="E98" s="12"/>
      <c r="F98" s="13"/>
      <c r="G98" s="14"/>
      <c r="J98" s="27"/>
    </row>
    <row r="99" spans="1:10" ht="12.75">
      <c r="A99" s="29" t="s">
        <v>69</v>
      </c>
      <c r="B99" s="3"/>
      <c r="C99" s="3"/>
      <c r="D99" s="4"/>
      <c r="E99" s="12"/>
      <c r="F99" s="13"/>
      <c r="G99" s="14"/>
      <c r="J99" s="27"/>
    </row>
    <row r="100" spans="1:10" ht="12.75">
      <c r="A100" s="25" t="s">
        <v>70</v>
      </c>
      <c r="B100" s="1">
        <v>133277</v>
      </c>
      <c r="C100" s="1"/>
      <c r="D100" s="2">
        <v>7330.25</v>
      </c>
      <c r="E100" s="12">
        <v>139</v>
      </c>
      <c r="F100" s="13">
        <f t="shared" si="2"/>
        <v>958.8273381294964</v>
      </c>
      <c r="G100" s="14">
        <f t="shared" si="3"/>
        <v>0.07208854113053506</v>
      </c>
      <c r="J100" s="27"/>
    </row>
    <row r="101" spans="1:10" ht="12.75">
      <c r="A101" s="25" t="s">
        <v>71</v>
      </c>
      <c r="B101" s="1">
        <v>2474651</v>
      </c>
      <c r="C101" s="1"/>
      <c r="D101" s="2">
        <v>136106</v>
      </c>
      <c r="E101" s="12">
        <v>270</v>
      </c>
      <c r="F101" s="13">
        <f t="shared" si="2"/>
        <v>9165.374074074074</v>
      </c>
      <c r="G101" s="14">
        <f t="shared" si="3"/>
        <v>0.6890901204429299</v>
      </c>
      <c r="J101" s="27"/>
    </row>
    <row r="102" spans="1:10" ht="12.75">
      <c r="A102" s="25" t="s">
        <v>72</v>
      </c>
      <c r="B102" s="1">
        <v>405754</v>
      </c>
      <c r="C102" s="1"/>
      <c r="D102" s="2">
        <v>22316.57</v>
      </c>
      <c r="E102" s="12">
        <v>396</v>
      </c>
      <c r="F102" s="13">
        <f t="shared" si="2"/>
        <v>1024.6313131313132</v>
      </c>
      <c r="G102" s="14">
        <f t="shared" si="3"/>
        <v>0.07703595175372956</v>
      </c>
      <c r="J102" s="27"/>
    </row>
    <row r="103" spans="1:10" ht="12.75">
      <c r="A103" s="25" t="s">
        <v>73</v>
      </c>
      <c r="B103" s="1">
        <v>5428572</v>
      </c>
      <c r="C103" s="1"/>
      <c r="D103" s="2">
        <v>306149.78</v>
      </c>
      <c r="E103" s="12">
        <v>1105</v>
      </c>
      <c r="F103" s="13">
        <f t="shared" si="2"/>
        <v>4912.73484162896</v>
      </c>
      <c r="G103" s="14">
        <f t="shared" si="3"/>
        <v>0.3693593972665297</v>
      </c>
      <c r="J103" s="27"/>
    </row>
    <row r="104" spans="1:10" ht="12.75">
      <c r="A104" s="25" t="s">
        <v>74</v>
      </c>
      <c r="B104" s="1">
        <v>2966952</v>
      </c>
      <c r="C104" s="1"/>
      <c r="D104" s="2">
        <v>166405.23</v>
      </c>
      <c r="E104" s="12">
        <v>668</v>
      </c>
      <c r="F104" s="13">
        <f t="shared" si="2"/>
        <v>4441.54491017964</v>
      </c>
      <c r="G104" s="14">
        <f t="shared" si="3"/>
        <v>0.33393342076085075</v>
      </c>
      <c r="J104" s="27"/>
    </row>
    <row r="105" spans="1:10" ht="12.75">
      <c r="A105" s="25" t="s">
        <v>75</v>
      </c>
      <c r="B105" s="1">
        <v>4880704</v>
      </c>
      <c r="C105" s="1"/>
      <c r="D105" s="2">
        <v>268439.17</v>
      </c>
      <c r="E105" s="12">
        <v>544</v>
      </c>
      <c r="F105" s="13">
        <f t="shared" si="2"/>
        <v>8971.882352941177</v>
      </c>
      <c r="G105" s="14">
        <f t="shared" si="3"/>
        <v>0.6745426254533544</v>
      </c>
      <c r="J105" s="27"/>
    </row>
    <row r="106" spans="1:10" ht="12.75">
      <c r="A106" s="25" t="s">
        <v>76</v>
      </c>
      <c r="B106" s="1">
        <v>8763889</v>
      </c>
      <c r="C106" s="1"/>
      <c r="D106" s="2">
        <v>482014.29</v>
      </c>
      <c r="E106" s="12">
        <v>1046</v>
      </c>
      <c r="F106" s="13">
        <f t="shared" si="2"/>
        <v>8378.47896749522</v>
      </c>
      <c r="G106" s="14">
        <f t="shared" si="3"/>
        <v>0.6299281441410348</v>
      </c>
      <c r="J106" s="27"/>
    </row>
    <row r="107" spans="1:10" ht="12.75">
      <c r="A107" s="25" t="s">
        <v>77</v>
      </c>
      <c r="B107" s="1">
        <v>508818</v>
      </c>
      <c r="C107" s="1"/>
      <c r="D107" s="2">
        <v>27985.05</v>
      </c>
      <c r="E107" s="12">
        <v>190</v>
      </c>
      <c r="F107" s="13">
        <f t="shared" si="2"/>
        <v>2677.9894736842107</v>
      </c>
      <c r="G107" s="14">
        <f t="shared" si="3"/>
        <v>0.20134214643632853</v>
      </c>
      <c r="J107" s="27"/>
    </row>
    <row r="108" spans="1:10" ht="12.75">
      <c r="A108" s="25" t="s">
        <v>78</v>
      </c>
      <c r="B108" s="1">
        <v>1270785</v>
      </c>
      <c r="C108" s="1"/>
      <c r="D108" s="2">
        <v>69893.48</v>
      </c>
      <c r="E108" s="12">
        <v>269</v>
      </c>
      <c r="F108" s="13">
        <f t="shared" si="2"/>
        <v>4724.10780669145</v>
      </c>
      <c r="G108" s="14">
        <f t="shared" si="3"/>
        <v>0.3551776491814672</v>
      </c>
      <c r="J108" s="27"/>
    </row>
    <row r="109" spans="1:10" ht="12.75">
      <c r="A109" s="25" t="s">
        <v>79</v>
      </c>
      <c r="B109" s="1">
        <v>3033919</v>
      </c>
      <c r="C109" s="1"/>
      <c r="D109" s="2">
        <v>166865.77</v>
      </c>
      <c r="E109" s="12">
        <v>481</v>
      </c>
      <c r="F109" s="13">
        <f t="shared" si="2"/>
        <v>6307.523908523908</v>
      </c>
      <c r="G109" s="14">
        <f t="shared" si="3"/>
        <v>0.4742253152673965</v>
      </c>
      <c r="J109" s="27"/>
    </row>
    <row r="110" spans="1:10" ht="12.75">
      <c r="A110" s="25" t="s">
        <v>80</v>
      </c>
      <c r="B110" s="1">
        <v>2442151</v>
      </c>
      <c r="C110" s="1"/>
      <c r="D110" s="2">
        <v>134318.39</v>
      </c>
      <c r="E110" s="12">
        <v>232</v>
      </c>
      <c r="F110" s="13">
        <f t="shared" si="2"/>
        <v>10526.512931034482</v>
      </c>
      <c r="G110" s="14">
        <f t="shared" si="3"/>
        <v>0.7914260787248242</v>
      </c>
      <c r="J110" s="27"/>
    </row>
    <row r="111" spans="1:10" ht="12.75">
      <c r="A111" s="25" t="s">
        <v>81</v>
      </c>
      <c r="B111" s="1">
        <v>52630392</v>
      </c>
      <c r="C111" s="1"/>
      <c r="D111" s="2">
        <v>2893889.32</v>
      </c>
      <c r="E111" s="12">
        <v>6887</v>
      </c>
      <c r="F111" s="13">
        <f t="shared" si="2"/>
        <v>7641.990997531581</v>
      </c>
      <c r="G111" s="14">
        <f t="shared" si="3"/>
        <v>0.5745559814965675</v>
      </c>
      <c r="J111" s="27"/>
    </row>
    <row r="112" spans="1:10" ht="12.75">
      <c r="A112" s="25" t="s">
        <v>82</v>
      </c>
      <c r="B112" s="1">
        <v>191310</v>
      </c>
      <c r="C112" s="1"/>
      <c r="D112" s="2">
        <v>10522.08</v>
      </c>
      <c r="E112" s="12">
        <v>84</v>
      </c>
      <c r="F112" s="13">
        <f t="shared" si="2"/>
        <v>2277.5</v>
      </c>
      <c r="G112" s="14">
        <f t="shared" si="3"/>
        <v>0.17123171805372503</v>
      </c>
      <c r="J112" s="27"/>
    </row>
    <row r="113" spans="1:10" ht="12.75">
      <c r="A113" s="25" t="s">
        <v>83</v>
      </c>
      <c r="B113" s="1">
        <v>1302596</v>
      </c>
      <c r="C113" s="1"/>
      <c r="D113" s="2">
        <v>71642.9</v>
      </c>
      <c r="E113" s="12">
        <v>260</v>
      </c>
      <c r="F113" s="13">
        <f t="shared" si="2"/>
        <v>5009.984615384616</v>
      </c>
      <c r="G113" s="14">
        <f t="shared" si="3"/>
        <v>0.37667103100550536</v>
      </c>
      <c r="J113" s="27"/>
    </row>
    <row r="114" spans="1:10" ht="12.75">
      <c r="A114" s="25" t="s">
        <v>84</v>
      </c>
      <c r="B114" s="1">
        <v>13830730</v>
      </c>
      <c r="C114" s="1"/>
      <c r="D114" s="2">
        <v>760690.61</v>
      </c>
      <c r="E114" s="12">
        <v>1103</v>
      </c>
      <c r="F114" s="13">
        <f t="shared" si="2"/>
        <v>12539.193109700816</v>
      </c>
      <c r="G114" s="14">
        <f t="shared" si="3"/>
        <v>0.9427475649534585</v>
      </c>
      <c r="J114" s="27"/>
    </row>
    <row r="115" spans="1:10" ht="12.75">
      <c r="A115" s="33" t="s">
        <v>9</v>
      </c>
      <c r="B115" s="16">
        <v>106380917</v>
      </c>
      <c r="C115" s="16"/>
      <c r="D115" s="17">
        <v>5860971.89</v>
      </c>
      <c r="E115" s="12">
        <v>24334</v>
      </c>
      <c r="F115" s="13">
        <f t="shared" si="2"/>
        <v>4371.698734281253</v>
      </c>
      <c r="G115" s="14">
        <f t="shared" si="3"/>
        <v>0.32868210102492823</v>
      </c>
      <c r="J115" s="27"/>
    </row>
    <row r="116" spans="1:10" ht="12.75">
      <c r="A116" s="25"/>
      <c r="B116" s="3"/>
      <c r="C116" s="3"/>
      <c r="D116" s="4"/>
      <c r="E116" s="12"/>
      <c r="F116" s="13"/>
      <c r="G116" s="14"/>
      <c r="J116" s="27"/>
    </row>
    <row r="117" spans="1:10" ht="12.75">
      <c r="A117" s="29" t="s">
        <v>85</v>
      </c>
      <c r="B117" s="3"/>
      <c r="C117" s="3"/>
      <c r="D117" s="4"/>
      <c r="E117" s="12"/>
      <c r="F117" s="13"/>
      <c r="G117" s="14"/>
      <c r="J117" s="27"/>
    </row>
    <row r="118" spans="1:10" ht="12.75">
      <c r="A118" s="25" t="s">
        <v>86</v>
      </c>
      <c r="B118" s="1">
        <v>1192836</v>
      </c>
      <c r="C118" s="1"/>
      <c r="D118" s="2">
        <v>65606.28</v>
      </c>
      <c r="E118" s="12">
        <v>541</v>
      </c>
      <c r="F118" s="13">
        <f t="shared" si="2"/>
        <v>2204.872458410351</v>
      </c>
      <c r="G118" s="14">
        <f t="shared" si="3"/>
        <v>0.16577128392664975</v>
      </c>
      <c r="J118" s="27"/>
    </row>
    <row r="119" spans="1:10" ht="12.75">
      <c r="A119" s="25" t="s">
        <v>87</v>
      </c>
      <c r="B119" s="1">
        <v>120854</v>
      </c>
      <c r="C119" s="1"/>
      <c r="D119" s="2">
        <v>6647.04</v>
      </c>
      <c r="E119" s="12">
        <v>754</v>
      </c>
      <c r="F119" s="13">
        <f t="shared" si="2"/>
        <v>160.28381962864722</v>
      </c>
      <c r="G119" s="14">
        <f t="shared" si="3"/>
        <v>0.012050789818321247</v>
      </c>
      <c r="J119" s="27"/>
    </row>
    <row r="120" spans="1:10" ht="12.75">
      <c r="A120" s="25" t="s">
        <v>88</v>
      </c>
      <c r="B120" s="1">
        <v>2006504</v>
      </c>
      <c r="C120" s="1"/>
      <c r="D120" s="2">
        <v>110357.82</v>
      </c>
      <c r="E120" s="12">
        <v>159</v>
      </c>
      <c r="F120" s="13">
        <f t="shared" si="2"/>
        <v>12619.522012578616</v>
      </c>
      <c r="G120" s="14">
        <f t="shared" si="3"/>
        <v>0.9487870187620805</v>
      </c>
      <c r="J120" s="27"/>
    </row>
    <row r="121" spans="1:10" ht="12.75">
      <c r="A121" s="25" t="s">
        <v>89</v>
      </c>
      <c r="B121" s="1">
        <v>30542104</v>
      </c>
      <c r="C121" s="1"/>
      <c r="D121" s="2">
        <v>1679816.73</v>
      </c>
      <c r="E121" s="12">
        <v>1640</v>
      </c>
      <c r="F121" s="13">
        <f t="shared" si="2"/>
        <v>18623.234146341463</v>
      </c>
      <c r="G121" s="14">
        <f t="shared" si="3"/>
        <v>1.400170528471941</v>
      </c>
      <c r="J121" s="27"/>
    </row>
    <row r="122" spans="1:10" ht="12.75">
      <c r="A122" s="25" t="s">
        <v>90</v>
      </c>
      <c r="B122" s="1">
        <v>7851191</v>
      </c>
      <c r="C122" s="1"/>
      <c r="D122" s="2">
        <v>431815.85</v>
      </c>
      <c r="E122" s="12">
        <v>986</v>
      </c>
      <c r="F122" s="13">
        <f t="shared" si="2"/>
        <v>7962.668356997971</v>
      </c>
      <c r="G122" s="14">
        <f t="shared" si="3"/>
        <v>0.5986658103450251</v>
      </c>
      <c r="J122" s="27"/>
    </row>
    <row r="123" spans="1:10" ht="12.75">
      <c r="A123" s="25" t="s">
        <v>91</v>
      </c>
      <c r="B123" s="1">
        <v>5116626</v>
      </c>
      <c r="C123" s="1"/>
      <c r="D123" s="2">
        <v>286560.55</v>
      </c>
      <c r="E123" s="12">
        <v>955</v>
      </c>
      <c r="F123" s="13">
        <f t="shared" si="2"/>
        <v>5357.723560209424</v>
      </c>
      <c r="G123" s="14">
        <f t="shared" si="3"/>
        <v>0.4028154599655675</v>
      </c>
      <c r="J123" s="27"/>
    </row>
    <row r="124" spans="1:10" ht="12.75">
      <c r="A124" s="25" t="s">
        <v>92</v>
      </c>
      <c r="B124" s="1">
        <v>130689</v>
      </c>
      <c r="C124" s="1"/>
      <c r="D124" s="2">
        <v>7187.93</v>
      </c>
      <c r="E124" s="12">
        <v>75</v>
      </c>
      <c r="F124" s="13">
        <f t="shared" si="2"/>
        <v>1742.52</v>
      </c>
      <c r="G124" s="14">
        <f t="shared" si="3"/>
        <v>0.13100974460723466</v>
      </c>
      <c r="J124" s="27"/>
    </row>
    <row r="125" spans="1:10" ht="12.75">
      <c r="A125" s="25" t="s">
        <v>93</v>
      </c>
      <c r="B125" s="1">
        <v>1010997</v>
      </c>
      <c r="C125" s="1"/>
      <c r="D125" s="2">
        <v>57198.18</v>
      </c>
      <c r="E125" s="12">
        <v>161</v>
      </c>
      <c r="F125" s="13">
        <f t="shared" si="2"/>
        <v>6279.484472049689</v>
      </c>
      <c r="G125" s="14">
        <f t="shared" si="3"/>
        <v>0.4721171963296407</v>
      </c>
      <c r="J125" s="27"/>
    </row>
    <row r="126" spans="1:10" ht="12.75">
      <c r="A126" s="33" t="s">
        <v>9</v>
      </c>
      <c r="B126" s="16">
        <v>51909307</v>
      </c>
      <c r="C126" s="16"/>
      <c r="D126" s="17">
        <v>2861753.36</v>
      </c>
      <c r="E126" s="12">
        <v>9615</v>
      </c>
      <c r="F126" s="13">
        <f t="shared" si="2"/>
        <v>5398.783879355175</v>
      </c>
      <c r="G126" s="14">
        <f t="shared" si="3"/>
        <v>0.40590254184972163</v>
      </c>
      <c r="J126" s="27"/>
    </row>
    <row r="127" spans="1:10" ht="12.75">
      <c r="A127" s="25"/>
      <c r="B127" s="3"/>
      <c r="C127" s="3"/>
      <c r="D127" s="4"/>
      <c r="E127" s="12"/>
      <c r="F127" s="13"/>
      <c r="G127" s="14"/>
      <c r="J127" s="27"/>
    </row>
    <row r="128" spans="1:10" ht="12.75">
      <c r="A128" s="29" t="s">
        <v>94</v>
      </c>
      <c r="B128" s="3"/>
      <c r="C128" s="3"/>
      <c r="D128" s="4"/>
      <c r="E128" s="12"/>
      <c r="F128" s="13"/>
      <c r="G128" s="14"/>
      <c r="J128" s="27"/>
    </row>
    <row r="129" spans="1:10" ht="12.75">
      <c r="A129" s="25" t="s">
        <v>95</v>
      </c>
      <c r="B129" s="1">
        <v>62271</v>
      </c>
      <c r="C129" s="1"/>
      <c r="D129" s="2">
        <v>4126.95</v>
      </c>
      <c r="E129" s="12" t="s">
        <v>541</v>
      </c>
      <c r="F129" s="13" t="e">
        <f t="shared" si="2"/>
        <v>#VALUE!</v>
      </c>
      <c r="G129" s="14" t="e">
        <f t="shared" si="3"/>
        <v>#VALUE!</v>
      </c>
      <c r="J129" s="27"/>
    </row>
    <row r="130" spans="1:10" ht="12.75">
      <c r="A130" s="25" t="s">
        <v>96</v>
      </c>
      <c r="B130" s="1">
        <v>337124</v>
      </c>
      <c r="C130" s="1"/>
      <c r="D130" s="2">
        <v>18541.93</v>
      </c>
      <c r="E130" s="12" t="s">
        <v>541</v>
      </c>
      <c r="F130" s="13" t="e">
        <f t="shared" si="2"/>
        <v>#VALUE!</v>
      </c>
      <c r="G130" s="14" t="e">
        <f t="shared" si="3"/>
        <v>#VALUE!</v>
      </c>
      <c r="J130" s="27"/>
    </row>
    <row r="131" spans="1:10" ht="12.75">
      <c r="A131" s="25" t="s">
        <v>97</v>
      </c>
      <c r="B131" s="1">
        <v>39270598</v>
      </c>
      <c r="C131" s="1"/>
      <c r="D131" s="2">
        <v>2162062.78</v>
      </c>
      <c r="E131" s="12">
        <v>1982</v>
      </c>
      <c r="F131" s="13">
        <f t="shared" si="2"/>
        <v>19813.62159434914</v>
      </c>
      <c r="G131" s="14">
        <f t="shared" si="3"/>
        <v>1.4896687009733436</v>
      </c>
      <c r="J131" s="27"/>
    </row>
    <row r="132" spans="1:10" ht="12.75">
      <c r="A132" s="25" t="s">
        <v>98</v>
      </c>
      <c r="B132" s="1">
        <v>5957103</v>
      </c>
      <c r="C132" s="1"/>
      <c r="D132" s="2">
        <v>327909.75</v>
      </c>
      <c r="E132" s="12">
        <v>625</v>
      </c>
      <c r="F132" s="13">
        <f t="shared" si="2"/>
        <v>9531.3648</v>
      </c>
      <c r="G132" s="14">
        <f t="shared" si="3"/>
        <v>0.7166067925799338</v>
      </c>
      <c r="J132" s="27"/>
    </row>
    <row r="133" spans="1:10" ht="12.75">
      <c r="A133" s="33" t="s">
        <v>9</v>
      </c>
      <c r="B133" s="16">
        <v>46003020</v>
      </c>
      <c r="C133" s="16"/>
      <c r="D133" s="17">
        <v>2533317.32</v>
      </c>
      <c r="E133" s="12">
        <v>4068</v>
      </c>
      <c r="F133" s="13">
        <f t="shared" si="2"/>
        <v>11308.510324483776</v>
      </c>
      <c r="G133" s="14">
        <f t="shared" si="3"/>
        <v>0.8502198250228954</v>
      </c>
      <c r="J133" s="27"/>
    </row>
    <row r="134" spans="1:10" ht="12.75">
      <c r="A134" s="25"/>
      <c r="B134" s="3"/>
      <c r="C134" s="3"/>
      <c r="D134" s="4"/>
      <c r="E134" s="12"/>
      <c r="F134" s="13"/>
      <c r="G134" s="14"/>
      <c r="J134" s="27"/>
    </row>
    <row r="135" spans="1:10" ht="12.75">
      <c r="A135" s="29" t="s">
        <v>99</v>
      </c>
      <c r="B135" s="3"/>
      <c r="C135" s="3"/>
      <c r="D135" s="4"/>
      <c r="E135" s="12"/>
      <c r="F135" s="13"/>
      <c r="G135" s="14"/>
      <c r="J135" s="27"/>
    </row>
    <row r="136" spans="1:10" ht="12.75">
      <c r="A136" s="25" t="s">
        <v>100</v>
      </c>
      <c r="B136" s="1">
        <v>825740</v>
      </c>
      <c r="C136" s="1"/>
      <c r="D136" s="2">
        <v>45415.8</v>
      </c>
      <c r="E136" s="12">
        <v>134</v>
      </c>
      <c r="F136" s="13">
        <f t="shared" si="2"/>
        <v>6162.238805970149</v>
      </c>
      <c r="G136" s="14">
        <f t="shared" si="3"/>
        <v>0.4633021900345131</v>
      </c>
      <c r="J136" s="27"/>
    </row>
    <row r="137" spans="1:10" ht="12.75">
      <c r="A137" s="25" t="s">
        <v>101</v>
      </c>
      <c r="B137" s="1">
        <v>924537</v>
      </c>
      <c r="C137" s="1"/>
      <c r="D137" s="2">
        <v>50849.58</v>
      </c>
      <c r="E137" s="12">
        <v>90</v>
      </c>
      <c r="F137" s="13">
        <f t="shared" si="2"/>
        <v>10272.633333333333</v>
      </c>
      <c r="G137" s="14">
        <f t="shared" si="3"/>
        <v>0.7723383774325492</v>
      </c>
      <c r="J137" s="27"/>
    </row>
    <row r="138" spans="1:10" ht="12.75">
      <c r="A138" s="25" t="s">
        <v>102</v>
      </c>
      <c r="B138" s="1">
        <v>691537</v>
      </c>
      <c r="C138" s="1"/>
      <c r="D138" s="2">
        <v>38034.69</v>
      </c>
      <c r="E138" s="12">
        <v>106</v>
      </c>
      <c r="F138" s="13">
        <f t="shared" si="2"/>
        <v>6523.933962264151</v>
      </c>
      <c r="G138" s="14">
        <f t="shared" si="3"/>
        <v>0.49049590376620694</v>
      </c>
      <c r="J138" s="27"/>
    </row>
    <row r="139" spans="1:10" ht="12.75">
      <c r="A139" s="25" t="s">
        <v>103</v>
      </c>
      <c r="B139" s="1">
        <v>217366</v>
      </c>
      <c r="C139" s="1"/>
      <c r="D139" s="2">
        <v>11955.23</v>
      </c>
      <c r="E139" s="12" t="s">
        <v>541</v>
      </c>
      <c r="F139" s="13" t="e">
        <f t="shared" si="2"/>
        <v>#VALUE!</v>
      </c>
      <c r="G139" s="14" t="e">
        <f t="shared" si="3"/>
        <v>#VALUE!</v>
      </c>
      <c r="J139" s="27"/>
    </row>
    <row r="140" spans="1:10" ht="12.75">
      <c r="A140" s="25" t="s">
        <v>104</v>
      </c>
      <c r="B140" s="1">
        <v>47099930</v>
      </c>
      <c r="C140" s="1"/>
      <c r="D140" s="2">
        <v>2593102.62</v>
      </c>
      <c r="E140" s="12">
        <v>2820</v>
      </c>
      <c r="F140" s="13">
        <f t="shared" si="2"/>
        <v>16702.102836879432</v>
      </c>
      <c r="G140" s="14">
        <f t="shared" si="3"/>
        <v>1.2557320587788627</v>
      </c>
      <c r="J140" s="27"/>
    </row>
    <row r="141" spans="1:10" ht="12.75">
      <c r="A141" s="25" t="s">
        <v>105</v>
      </c>
      <c r="B141" s="1">
        <v>90504</v>
      </c>
      <c r="C141" s="1"/>
      <c r="D141" s="2">
        <v>4977.74</v>
      </c>
      <c r="E141" s="12">
        <v>65</v>
      </c>
      <c r="F141" s="13">
        <f t="shared" si="2"/>
        <v>1392.3692307692309</v>
      </c>
      <c r="G141" s="14">
        <f t="shared" si="3"/>
        <v>0.10468398487365925</v>
      </c>
      <c r="J141" s="27"/>
    </row>
    <row r="142" spans="1:10" ht="12.75">
      <c r="A142" s="33" t="s">
        <v>9</v>
      </c>
      <c r="B142" s="16">
        <v>50026940</v>
      </c>
      <c r="C142" s="16"/>
      <c r="D142" s="17">
        <v>2754088.61</v>
      </c>
      <c r="E142" s="12">
        <v>6148</v>
      </c>
      <c r="F142" s="13">
        <f t="shared" si="2"/>
        <v>8137.108002602472</v>
      </c>
      <c r="G142" s="14">
        <f t="shared" si="3"/>
        <v>0.6117808927658995</v>
      </c>
      <c r="J142" s="27"/>
    </row>
    <row r="143" spans="1:10" ht="12.75">
      <c r="A143" s="25"/>
      <c r="B143" s="3"/>
      <c r="C143" s="3"/>
      <c r="D143" s="4"/>
      <c r="E143" s="12"/>
      <c r="F143" s="13"/>
      <c r="G143" s="14"/>
      <c r="J143" s="27"/>
    </row>
    <row r="144" spans="1:10" ht="12.75">
      <c r="A144" s="29" t="s">
        <v>106</v>
      </c>
      <c r="B144" s="3"/>
      <c r="C144" s="3"/>
      <c r="D144" s="4"/>
      <c r="E144" s="12"/>
      <c r="F144" s="13"/>
      <c r="G144" s="14"/>
      <c r="J144" s="27"/>
    </row>
    <row r="145" spans="1:10" ht="12.75">
      <c r="A145" s="25" t="s">
        <v>107</v>
      </c>
      <c r="B145" s="1">
        <v>487818</v>
      </c>
      <c r="C145" s="1"/>
      <c r="D145" s="2">
        <v>26830.01</v>
      </c>
      <c r="E145" s="12">
        <v>332</v>
      </c>
      <c r="F145" s="13">
        <f t="shared" si="2"/>
        <v>1469.3313253012047</v>
      </c>
      <c r="G145" s="14">
        <f t="shared" si="3"/>
        <v>0.11047030832995917</v>
      </c>
      <c r="H145" s="27"/>
      <c r="I145" s="27"/>
      <c r="J145" s="27"/>
    </row>
    <row r="146" spans="1:10" ht="12.75">
      <c r="A146" s="25" t="s">
        <v>108</v>
      </c>
      <c r="B146" s="1">
        <v>331865</v>
      </c>
      <c r="C146" s="1"/>
      <c r="D146" s="2">
        <v>18252.62</v>
      </c>
      <c r="E146" s="12">
        <v>228</v>
      </c>
      <c r="F146" s="13">
        <f t="shared" si="2"/>
        <v>1455.548245614035</v>
      </c>
      <c r="G146" s="14">
        <f t="shared" si="3"/>
        <v>0.10943404031024218</v>
      </c>
      <c r="H146" s="27"/>
      <c r="I146" s="27"/>
      <c r="J146" s="27"/>
    </row>
    <row r="147" spans="1:10" ht="12.75">
      <c r="A147" s="25" t="s">
        <v>109</v>
      </c>
      <c r="B147" s="1">
        <v>1017652</v>
      </c>
      <c r="C147" s="1"/>
      <c r="D147" s="2">
        <v>55971.04</v>
      </c>
      <c r="E147" s="12">
        <v>348</v>
      </c>
      <c r="F147" s="13">
        <f t="shared" si="2"/>
        <v>2924.287356321839</v>
      </c>
      <c r="G147" s="14">
        <f t="shared" si="3"/>
        <v>0.21985982353711267</v>
      </c>
      <c r="H147" s="27"/>
      <c r="I147" s="27"/>
      <c r="J147" s="27"/>
    </row>
    <row r="148" spans="1:10" ht="12.75">
      <c r="A148" s="25" t="s">
        <v>110</v>
      </c>
      <c r="B148" s="1">
        <v>1362392</v>
      </c>
      <c r="C148" s="1"/>
      <c r="D148" s="2">
        <v>74931.83</v>
      </c>
      <c r="E148" s="12">
        <v>390</v>
      </c>
      <c r="F148" s="13">
        <f t="shared" si="2"/>
        <v>3493.3128205128205</v>
      </c>
      <c r="G148" s="14">
        <f t="shared" si="3"/>
        <v>0.26264147352602163</v>
      </c>
      <c r="H148" s="27"/>
      <c r="I148" s="27"/>
      <c r="J148" s="27"/>
    </row>
    <row r="149" spans="1:10" ht="12.75">
      <c r="A149" s="25" t="s">
        <v>111</v>
      </c>
      <c r="B149" s="1">
        <v>138618422</v>
      </c>
      <c r="C149" s="1"/>
      <c r="D149" s="2">
        <v>7634201.87</v>
      </c>
      <c r="E149" s="12">
        <v>6282</v>
      </c>
      <c r="F149" s="13">
        <f t="shared" si="2"/>
        <v>22065.96975485514</v>
      </c>
      <c r="G149" s="14">
        <f t="shared" si="3"/>
        <v>1.6590094013810668</v>
      </c>
      <c r="H149" s="27"/>
      <c r="I149" s="27"/>
      <c r="J149" s="27"/>
    </row>
    <row r="150" spans="1:10" ht="12.75">
      <c r="A150" s="33" t="s">
        <v>9</v>
      </c>
      <c r="B150" s="16">
        <v>141940609</v>
      </c>
      <c r="C150" s="16"/>
      <c r="D150" s="17">
        <v>7816922.69</v>
      </c>
      <c r="E150" s="12">
        <v>9830</v>
      </c>
      <c r="F150" s="13">
        <f t="shared" si="2"/>
        <v>14439.532960325534</v>
      </c>
      <c r="G150" s="14">
        <f t="shared" si="3"/>
        <v>1.0856228481624286</v>
      </c>
      <c r="H150" s="27"/>
      <c r="I150" s="27"/>
      <c r="J150" s="27"/>
    </row>
    <row r="151" spans="1:10" ht="12.75">
      <c r="A151" s="25"/>
      <c r="B151" s="3"/>
      <c r="C151" s="3"/>
      <c r="D151" s="4"/>
      <c r="E151" s="12"/>
      <c r="F151" s="13"/>
      <c r="G151" s="14"/>
      <c r="H151" s="27"/>
      <c r="I151" s="27"/>
      <c r="J151" s="27"/>
    </row>
    <row r="152" spans="1:10" ht="12.75">
      <c r="A152" s="29" t="s">
        <v>542</v>
      </c>
      <c r="B152" s="3"/>
      <c r="C152" s="3"/>
      <c r="D152" s="4"/>
      <c r="E152" s="12"/>
      <c r="F152" s="13"/>
      <c r="G152" s="14"/>
      <c r="H152" s="27"/>
      <c r="I152" s="27"/>
      <c r="J152" s="27"/>
    </row>
    <row r="153" spans="1:10" ht="12.75">
      <c r="A153" s="25" t="s">
        <v>112</v>
      </c>
      <c r="B153" s="1">
        <v>1857492</v>
      </c>
      <c r="C153" s="1"/>
      <c r="D153" s="2">
        <v>102162.44</v>
      </c>
      <c r="E153" s="12">
        <v>861</v>
      </c>
      <c r="F153" s="13">
        <f aca="true" t="shared" si="4" ref="F153:F224">B153/E153</f>
        <v>2157.3658536585367</v>
      </c>
      <c r="G153" s="14">
        <f aca="true" t="shared" si="5" ref="G153:G224">F153/13300.69</f>
        <v>0.16219954405813056</v>
      </c>
      <c r="H153" s="27"/>
      <c r="I153" s="27"/>
      <c r="J153" s="27"/>
    </row>
    <row r="154" spans="1:10" ht="12.75">
      <c r="A154" s="25" t="s">
        <v>113</v>
      </c>
      <c r="B154" s="1">
        <v>723991</v>
      </c>
      <c r="C154" s="1"/>
      <c r="D154" s="2">
        <v>40369.64</v>
      </c>
      <c r="E154" s="12">
        <v>72</v>
      </c>
      <c r="F154" s="13">
        <f t="shared" si="4"/>
        <v>10055.430555555555</v>
      </c>
      <c r="G154" s="14">
        <f t="shared" si="5"/>
        <v>0.7560081887146873</v>
      </c>
      <c r="J154" s="27"/>
    </row>
    <row r="155" spans="1:10" ht="12.75">
      <c r="A155" s="25" t="s">
        <v>114</v>
      </c>
      <c r="B155" s="1">
        <v>4705762</v>
      </c>
      <c r="C155" s="1"/>
      <c r="D155" s="2">
        <v>258817.48</v>
      </c>
      <c r="E155" s="12">
        <v>539</v>
      </c>
      <c r="F155" s="13">
        <f t="shared" si="4"/>
        <v>8730.541743970316</v>
      </c>
      <c r="G155" s="14">
        <f t="shared" si="5"/>
        <v>0.656397656359957</v>
      </c>
      <c r="J155" s="27"/>
    </row>
    <row r="156" spans="1:10" ht="12.75">
      <c r="A156" s="25" t="s">
        <v>115</v>
      </c>
      <c r="B156" s="1">
        <v>4161323</v>
      </c>
      <c r="C156" s="1"/>
      <c r="D156" s="2">
        <v>228973.11</v>
      </c>
      <c r="E156" s="12">
        <v>467</v>
      </c>
      <c r="F156" s="13">
        <f t="shared" si="4"/>
        <v>8910.755888650963</v>
      </c>
      <c r="G156" s="14">
        <f t="shared" si="5"/>
        <v>0.6699468891201106</v>
      </c>
      <c r="J156" s="27"/>
    </row>
    <row r="157" spans="1:10" ht="12.75">
      <c r="A157" s="25" t="s">
        <v>116</v>
      </c>
      <c r="B157" s="1">
        <v>327001</v>
      </c>
      <c r="C157" s="1"/>
      <c r="D157" s="2">
        <v>17985.2</v>
      </c>
      <c r="E157" s="12">
        <v>332</v>
      </c>
      <c r="F157" s="13">
        <f t="shared" si="4"/>
        <v>984.9427710843373</v>
      </c>
      <c r="G157" s="14">
        <f t="shared" si="5"/>
        <v>0.07405200565416811</v>
      </c>
      <c r="J157" s="27"/>
    </row>
    <row r="158" spans="1:10" ht="12.75">
      <c r="A158" s="25" t="s">
        <v>117</v>
      </c>
      <c r="B158" s="1">
        <v>1703119</v>
      </c>
      <c r="C158" s="1"/>
      <c r="D158" s="2">
        <v>93671.86</v>
      </c>
      <c r="E158" s="12">
        <v>998</v>
      </c>
      <c r="F158" s="13">
        <f t="shared" si="4"/>
        <v>1706.5320641282565</v>
      </c>
      <c r="G158" s="14">
        <f t="shared" si="5"/>
        <v>0.1283040251391662</v>
      </c>
      <c r="J158" s="27"/>
    </row>
    <row r="159" spans="1:10" ht="12.75">
      <c r="A159" s="25" t="s">
        <v>118</v>
      </c>
      <c r="B159" s="1">
        <v>148993</v>
      </c>
      <c r="C159" s="1"/>
      <c r="D159" s="2">
        <v>8194.64</v>
      </c>
      <c r="E159" s="12">
        <v>60</v>
      </c>
      <c r="F159" s="13">
        <f t="shared" si="4"/>
        <v>2483.2166666666667</v>
      </c>
      <c r="G159" s="14">
        <f t="shared" si="5"/>
        <v>0.18669833419669707</v>
      </c>
      <c r="J159" s="27"/>
    </row>
    <row r="160" spans="1:10" ht="12.75">
      <c r="A160" s="25" t="s">
        <v>119</v>
      </c>
      <c r="B160" s="1">
        <v>11636182</v>
      </c>
      <c r="C160" s="1"/>
      <c r="D160" s="2">
        <v>639864.88</v>
      </c>
      <c r="E160" s="12">
        <v>1447</v>
      </c>
      <c r="F160" s="13">
        <f t="shared" si="4"/>
        <v>8041.590877677954</v>
      </c>
      <c r="G160" s="14">
        <f t="shared" si="5"/>
        <v>0.6045995266168863</v>
      </c>
      <c r="J160" s="27"/>
    </row>
    <row r="161" spans="1:10" ht="12.75">
      <c r="A161" s="25" t="s">
        <v>120</v>
      </c>
      <c r="B161" s="1">
        <v>2613893</v>
      </c>
      <c r="C161" s="1"/>
      <c r="D161" s="2">
        <v>143764.19</v>
      </c>
      <c r="E161" s="12">
        <v>212</v>
      </c>
      <c r="F161" s="13">
        <f t="shared" si="4"/>
        <v>12329.683962264151</v>
      </c>
      <c r="G161" s="14">
        <f t="shared" si="5"/>
        <v>0.9269958146730847</v>
      </c>
      <c r="J161" s="27"/>
    </row>
    <row r="162" spans="1:10" ht="12.75">
      <c r="A162" s="33" t="s">
        <v>9</v>
      </c>
      <c r="B162" s="16">
        <v>27907467</v>
      </c>
      <c r="C162" s="16"/>
      <c r="D162" s="17">
        <v>1535437.55</v>
      </c>
      <c r="E162" s="12">
        <v>7039</v>
      </c>
      <c r="F162" s="13">
        <f t="shared" si="4"/>
        <v>3964.692001704788</v>
      </c>
      <c r="G162" s="14">
        <f t="shared" si="5"/>
        <v>0.29808167859748536</v>
      </c>
      <c r="J162" s="27"/>
    </row>
    <row r="163" spans="1:10" ht="12.75">
      <c r="A163" s="25"/>
      <c r="B163" s="3"/>
      <c r="C163" s="3"/>
      <c r="D163" s="4"/>
      <c r="E163" s="12"/>
      <c r="F163" s="13"/>
      <c r="G163" s="14"/>
      <c r="J163" s="27"/>
    </row>
    <row r="164" spans="1:10" ht="12.75">
      <c r="A164" s="29" t="s">
        <v>121</v>
      </c>
      <c r="B164" s="3"/>
      <c r="C164" s="3"/>
      <c r="D164" s="4"/>
      <c r="E164" s="12"/>
      <c r="F164" s="13"/>
      <c r="G164" s="14"/>
      <c r="J164" s="27"/>
    </row>
    <row r="165" spans="1:10" ht="12.75">
      <c r="A165" s="25" t="s">
        <v>122</v>
      </c>
      <c r="B165" s="1">
        <v>7708319</v>
      </c>
      <c r="C165" s="1"/>
      <c r="D165" s="2">
        <v>423957.95</v>
      </c>
      <c r="E165" s="12">
        <v>685</v>
      </c>
      <c r="F165" s="13">
        <f t="shared" si="4"/>
        <v>11253.020437956204</v>
      </c>
      <c r="G165" s="14">
        <f t="shared" si="5"/>
        <v>0.8460478695433247</v>
      </c>
      <c r="J165" s="27"/>
    </row>
    <row r="166" spans="1:10" ht="12.75">
      <c r="A166" s="25" t="s">
        <v>123</v>
      </c>
      <c r="B166" s="1">
        <v>5080341</v>
      </c>
      <c r="C166" s="1"/>
      <c r="D166" s="2">
        <v>279419.09</v>
      </c>
      <c r="E166" s="12">
        <v>632</v>
      </c>
      <c r="F166" s="13">
        <f t="shared" si="4"/>
        <v>8038.514240506329</v>
      </c>
      <c r="G166" s="14">
        <f t="shared" si="5"/>
        <v>0.6043682125142626</v>
      </c>
      <c r="J166" s="27"/>
    </row>
    <row r="167" spans="1:10" ht="12.75">
      <c r="A167" s="25" t="s">
        <v>124</v>
      </c>
      <c r="B167" s="1">
        <v>3303310</v>
      </c>
      <c r="C167" s="1"/>
      <c r="D167" s="2">
        <v>181682.32</v>
      </c>
      <c r="E167" s="12">
        <v>442</v>
      </c>
      <c r="F167" s="13">
        <f t="shared" si="4"/>
        <v>7473.552036199095</v>
      </c>
      <c r="G167" s="14">
        <f t="shared" si="5"/>
        <v>0.5618920549384351</v>
      </c>
      <c r="J167" s="27"/>
    </row>
    <row r="168" spans="1:10" ht="12.75">
      <c r="A168" s="25" t="s">
        <v>125</v>
      </c>
      <c r="B168" s="1">
        <v>30357069</v>
      </c>
      <c r="C168" s="1"/>
      <c r="D168" s="2">
        <v>1669641.13</v>
      </c>
      <c r="E168" s="12">
        <v>5371</v>
      </c>
      <c r="F168" s="13">
        <f t="shared" si="4"/>
        <v>5652.032954757028</v>
      </c>
      <c r="G168" s="14">
        <f t="shared" si="5"/>
        <v>0.4249428379096895</v>
      </c>
      <c r="J168" s="27"/>
    </row>
    <row r="169" spans="1:10" ht="12.75">
      <c r="A169" s="33" t="s">
        <v>9</v>
      </c>
      <c r="B169" s="16">
        <v>47044149</v>
      </c>
      <c r="C169" s="16"/>
      <c r="D169" s="17">
        <v>2587431.76</v>
      </c>
      <c r="E169" s="12">
        <v>10441</v>
      </c>
      <c r="F169" s="13">
        <f t="shared" si="4"/>
        <v>4505.712958528877</v>
      </c>
      <c r="G169" s="14">
        <f t="shared" si="5"/>
        <v>0.33875783576106777</v>
      </c>
      <c r="J169" s="27"/>
    </row>
    <row r="170" spans="1:10" ht="12.75">
      <c r="A170" s="33"/>
      <c r="B170" s="16"/>
      <c r="C170" s="16"/>
      <c r="D170" s="17"/>
      <c r="E170" s="12"/>
      <c r="F170" s="13"/>
      <c r="G170" s="14"/>
      <c r="J170" s="27"/>
    </row>
    <row r="171" spans="1:10" ht="12.75">
      <c r="A171" s="29" t="s">
        <v>543</v>
      </c>
      <c r="B171" s="3"/>
      <c r="C171" s="3"/>
      <c r="D171" s="4"/>
      <c r="E171" s="12"/>
      <c r="F171" s="13"/>
      <c r="G171" s="14"/>
      <c r="J171" s="27"/>
    </row>
    <row r="172" spans="1:10" ht="12.75">
      <c r="A172" s="25" t="s">
        <v>126</v>
      </c>
      <c r="B172" s="1">
        <v>4663374</v>
      </c>
      <c r="C172" s="1"/>
      <c r="D172" s="2">
        <v>256485.97</v>
      </c>
      <c r="E172" s="12">
        <v>520</v>
      </c>
      <c r="F172" s="13">
        <f t="shared" si="4"/>
        <v>8968.026923076923</v>
      </c>
      <c r="G172" s="14">
        <f t="shared" si="5"/>
        <v>0.6742527585468816</v>
      </c>
      <c r="J172" s="27"/>
    </row>
    <row r="173" spans="1:10" ht="12.75">
      <c r="A173" s="25" t="s">
        <v>127</v>
      </c>
      <c r="B173" s="1">
        <v>4666212</v>
      </c>
      <c r="C173" s="1"/>
      <c r="D173" s="2">
        <v>256642.38</v>
      </c>
      <c r="E173" s="12">
        <v>773</v>
      </c>
      <c r="F173" s="13">
        <f t="shared" si="4"/>
        <v>6036.496765847348</v>
      </c>
      <c r="G173" s="14">
        <f t="shared" si="5"/>
        <v>0.4538483917636865</v>
      </c>
      <c r="J173" s="27"/>
    </row>
    <row r="174" spans="1:10" ht="12.75">
      <c r="A174" s="25" t="s">
        <v>128</v>
      </c>
      <c r="B174" s="1">
        <v>64633019</v>
      </c>
      <c r="C174" s="1"/>
      <c r="D174" s="2">
        <v>3555083.76</v>
      </c>
      <c r="E174" s="12">
        <v>3660</v>
      </c>
      <c r="F174" s="13">
        <f t="shared" si="4"/>
        <v>17659.29480874317</v>
      </c>
      <c r="G174" s="14">
        <f t="shared" si="5"/>
        <v>1.327697646418582</v>
      </c>
      <c r="J174" s="27"/>
    </row>
    <row r="175" spans="1:10" ht="12.75">
      <c r="A175" s="25" t="s">
        <v>129</v>
      </c>
      <c r="B175" s="1">
        <v>9701763</v>
      </c>
      <c r="C175" s="1"/>
      <c r="D175" s="2">
        <v>532691.99</v>
      </c>
      <c r="E175" s="12">
        <v>1270</v>
      </c>
      <c r="F175" s="13">
        <f t="shared" si="4"/>
        <v>7639.183464566929</v>
      </c>
      <c r="G175" s="14">
        <f t="shared" si="5"/>
        <v>0.5743448997433162</v>
      </c>
      <c r="J175" s="27"/>
    </row>
    <row r="176" spans="1:10" ht="12.75">
      <c r="A176" s="33" t="s">
        <v>9</v>
      </c>
      <c r="B176" s="16">
        <v>83667847</v>
      </c>
      <c r="C176" s="16"/>
      <c r="D176" s="17">
        <v>4601095.45</v>
      </c>
      <c r="E176" s="12">
        <v>10203</v>
      </c>
      <c r="F176" s="13">
        <f t="shared" si="4"/>
        <v>8200.318239733411</v>
      </c>
      <c r="G176" s="14">
        <f t="shared" si="5"/>
        <v>0.61653329562101</v>
      </c>
      <c r="J176" s="27"/>
    </row>
    <row r="177" spans="1:10" ht="12.75">
      <c r="A177" s="25"/>
      <c r="B177" s="3"/>
      <c r="C177" s="3"/>
      <c r="D177" s="4"/>
      <c r="E177" s="12"/>
      <c r="F177" s="13"/>
      <c r="G177" s="14"/>
      <c r="J177" s="27"/>
    </row>
    <row r="178" spans="1:10" ht="12.75">
      <c r="A178" s="29" t="s">
        <v>130</v>
      </c>
      <c r="B178" s="3"/>
      <c r="C178" s="3"/>
      <c r="D178" s="4"/>
      <c r="E178" s="12"/>
      <c r="F178" s="13"/>
      <c r="G178" s="14"/>
      <c r="J178" s="27"/>
    </row>
    <row r="179" spans="1:10" ht="12.75">
      <c r="A179" s="25" t="s">
        <v>131</v>
      </c>
      <c r="B179" s="1">
        <v>484413</v>
      </c>
      <c r="C179" s="1"/>
      <c r="D179" s="2">
        <v>26642.82</v>
      </c>
      <c r="E179" s="12">
        <v>143</v>
      </c>
      <c r="F179" s="13">
        <f t="shared" si="4"/>
        <v>3387.5034965034965</v>
      </c>
      <c r="G179" s="14">
        <f t="shared" si="5"/>
        <v>0.25468629796675935</v>
      </c>
      <c r="J179" s="27"/>
    </row>
    <row r="180" spans="1:10" ht="12.75">
      <c r="A180" s="25" t="s">
        <v>132</v>
      </c>
      <c r="B180" s="1">
        <v>2734297</v>
      </c>
      <c r="C180" s="1"/>
      <c r="D180" s="2">
        <v>162359.57</v>
      </c>
      <c r="E180" s="12">
        <v>520</v>
      </c>
      <c r="F180" s="13">
        <f t="shared" si="4"/>
        <v>5258.263461538461</v>
      </c>
      <c r="G180" s="14">
        <f t="shared" si="5"/>
        <v>0.39533764500476754</v>
      </c>
      <c r="J180" s="27"/>
    </row>
    <row r="181" spans="1:10" ht="12.75">
      <c r="A181" s="25" t="s">
        <v>133</v>
      </c>
      <c r="B181" s="1">
        <v>4096239</v>
      </c>
      <c r="C181" s="1"/>
      <c r="D181" s="2">
        <v>226267.2</v>
      </c>
      <c r="E181" s="12">
        <v>630</v>
      </c>
      <c r="F181" s="13">
        <f t="shared" si="4"/>
        <v>6501.966666666666</v>
      </c>
      <c r="G181" s="14">
        <f t="shared" si="5"/>
        <v>0.48884431308952137</v>
      </c>
      <c r="J181" s="27"/>
    </row>
    <row r="182" spans="1:10" ht="12.75">
      <c r="A182" s="25" t="s">
        <v>134</v>
      </c>
      <c r="B182" s="1">
        <v>330491</v>
      </c>
      <c r="C182" s="1"/>
      <c r="D182" s="2">
        <v>18177.09</v>
      </c>
      <c r="E182" s="12">
        <v>124</v>
      </c>
      <c r="F182" s="13">
        <f t="shared" si="4"/>
        <v>2665.25</v>
      </c>
      <c r="G182" s="14">
        <f t="shared" si="5"/>
        <v>0.2003843409627621</v>
      </c>
      <c r="J182" s="27"/>
    </row>
    <row r="183" spans="1:10" ht="12.75">
      <c r="A183" s="25" t="s">
        <v>135</v>
      </c>
      <c r="B183" s="1">
        <v>67427101</v>
      </c>
      <c r="C183" s="1"/>
      <c r="D183" s="2">
        <v>3706874.95</v>
      </c>
      <c r="E183" s="12">
        <v>3491</v>
      </c>
      <c r="F183" s="13">
        <f t="shared" si="4"/>
        <v>19314.551990833574</v>
      </c>
      <c r="G183" s="14">
        <f t="shared" si="5"/>
        <v>1.452146617268245</v>
      </c>
      <c r="J183" s="27"/>
    </row>
    <row r="184" spans="1:10" ht="12.75">
      <c r="A184" s="25" t="s">
        <v>136</v>
      </c>
      <c r="B184" s="1">
        <v>3051373</v>
      </c>
      <c r="C184" s="1"/>
      <c r="D184" s="2">
        <v>167825.85</v>
      </c>
      <c r="E184" s="12">
        <v>637</v>
      </c>
      <c r="F184" s="13">
        <f t="shared" si="4"/>
        <v>4790.224489795918</v>
      </c>
      <c r="G184" s="14">
        <f t="shared" si="5"/>
        <v>0.36014857047235277</v>
      </c>
      <c r="J184" s="27"/>
    </row>
    <row r="185" spans="1:10" ht="12.75">
      <c r="A185" s="25" t="s">
        <v>137</v>
      </c>
      <c r="B185" s="1">
        <v>99648</v>
      </c>
      <c r="C185" s="1"/>
      <c r="D185" s="2">
        <v>5480.71</v>
      </c>
      <c r="E185" s="12">
        <v>97</v>
      </c>
      <c r="F185" s="13">
        <f t="shared" si="4"/>
        <v>1027.298969072165</v>
      </c>
      <c r="G185" s="14">
        <f t="shared" si="5"/>
        <v>0.07723651698311629</v>
      </c>
      <c r="J185" s="27"/>
    </row>
    <row r="186" spans="1:10" ht="12.75">
      <c r="A186" s="25" t="s">
        <v>138</v>
      </c>
      <c r="B186" s="1">
        <v>296623</v>
      </c>
      <c r="C186" s="1"/>
      <c r="D186" s="2">
        <v>16314.45</v>
      </c>
      <c r="E186" s="12">
        <v>165</v>
      </c>
      <c r="F186" s="13">
        <f t="shared" si="4"/>
        <v>1797.7151515151515</v>
      </c>
      <c r="G186" s="14">
        <f t="shared" si="5"/>
        <v>0.1351595407091776</v>
      </c>
      <c r="H186" s="27"/>
      <c r="I186" s="27"/>
      <c r="J186" s="27"/>
    </row>
    <row r="187" spans="1:10" ht="12.75">
      <c r="A187" s="25" t="s">
        <v>139</v>
      </c>
      <c r="B187" s="1">
        <v>2653899</v>
      </c>
      <c r="C187" s="1"/>
      <c r="D187" s="2">
        <v>145964.9</v>
      </c>
      <c r="E187" s="12">
        <v>391</v>
      </c>
      <c r="F187" s="13">
        <f t="shared" si="4"/>
        <v>6787.46547314578</v>
      </c>
      <c r="G187" s="14">
        <f t="shared" si="5"/>
        <v>0.5103092751688657</v>
      </c>
      <c r="H187" s="27"/>
      <c r="I187" s="27"/>
      <c r="J187" s="27"/>
    </row>
    <row r="188" spans="1:10" ht="12.75">
      <c r="A188" s="25" t="s">
        <v>140</v>
      </c>
      <c r="B188" s="1">
        <v>844966</v>
      </c>
      <c r="C188" s="1"/>
      <c r="D188" s="2">
        <v>46473.14</v>
      </c>
      <c r="E188" s="12">
        <v>131</v>
      </c>
      <c r="F188" s="13">
        <f t="shared" si="4"/>
        <v>6450.12213740458</v>
      </c>
      <c r="G188" s="14">
        <f t="shared" si="5"/>
        <v>0.48494643040357904</v>
      </c>
      <c r="H188" s="27"/>
      <c r="I188" s="27"/>
      <c r="J188" s="27"/>
    </row>
    <row r="189" spans="1:10" ht="12.75">
      <c r="A189" s="25" t="s">
        <v>141</v>
      </c>
      <c r="B189" s="1">
        <v>5601951</v>
      </c>
      <c r="C189" s="1"/>
      <c r="D189" s="2">
        <v>308107.63</v>
      </c>
      <c r="E189" s="12">
        <v>649</v>
      </c>
      <c r="F189" s="13">
        <f t="shared" si="4"/>
        <v>8631.6656394453</v>
      </c>
      <c r="G189" s="14">
        <f t="shared" si="5"/>
        <v>0.6489637484555538</v>
      </c>
      <c r="J189" s="27"/>
    </row>
    <row r="190" spans="1:10" ht="12.75">
      <c r="A190" s="33" t="s">
        <v>9</v>
      </c>
      <c r="B190" s="16">
        <v>88512923</v>
      </c>
      <c r="C190" s="16"/>
      <c r="D190" s="17">
        <v>4879544.09</v>
      </c>
      <c r="E190" s="12">
        <v>11793</v>
      </c>
      <c r="F190" s="13">
        <f t="shared" si="4"/>
        <v>7505.547612990757</v>
      </c>
      <c r="G190" s="14">
        <f t="shared" si="5"/>
        <v>0.5642976126043654</v>
      </c>
      <c r="J190" s="27"/>
    </row>
    <row r="191" spans="1:10" ht="12.75">
      <c r="A191" s="25"/>
      <c r="B191" s="3"/>
      <c r="C191" s="3"/>
      <c r="D191" s="4"/>
      <c r="E191" s="12"/>
      <c r="F191" s="13"/>
      <c r="G191" s="14"/>
      <c r="J191" s="27"/>
    </row>
    <row r="192" spans="1:10" ht="12.75">
      <c r="A192" s="29" t="s">
        <v>544</v>
      </c>
      <c r="B192" s="3"/>
      <c r="C192" s="3"/>
      <c r="D192" s="4"/>
      <c r="E192" s="12"/>
      <c r="F192" s="13"/>
      <c r="G192" s="14"/>
      <c r="J192" s="27"/>
    </row>
    <row r="193" spans="1:10" ht="12.75">
      <c r="A193" s="25" t="s">
        <v>142</v>
      </c>
      <c r="B193" s="1">
        <v>3716835</v>
      </c>
      <c r="C193" s="1"/>
      <c r="D193" s="2">
        <v>204426.2</v>
      </c>
      <c r="E193" s="12">
        <v>1821</v>
      </c>
      <c r="F193" s="13">
        <f t="shared" si="4"/>
        <v>2041.0955518945634</v>
      </c>
      <c r="G193" s="14">
        <f t="shared" si="5"/>
        <v>0.15345786962139282</v>
      </c>
      <c r="J193" s="27"/>
    </row>
    <row r="194" spans="1:10" ht="12.75">
      <c r="A194" s="25" t="s">
        <v>143</v>
      </c>
      <c r="B194" s="1">
        <v>2386141</v>
      </c>
      <c r="C194" s="1"/>
      <c r="D194" s="2">
        <v>131238.04</v>
      </c>
      <c r="E194" s="12">
        <v>817</v>
      </c>
      <c r="F194" s="13">
        <f t="shared" si="4"/>
        <v>2920.613219094247</v>
      </c>
      <c r="G194" s="14">
        <f t="shared" si="5"/>
        <v>0.21958358694881597</v>
      </c>
      <c r="J194" s="27"/>
    </row>
    <row r="195" spans="1:10" ht="12.75">
      <c r="A195" s="25" t="s">
        <v>144</v>
      </c>
      <c r="B195" s="1">
        <v>2021174</v>
      </c>
      <c r="C195" s="1"/>
      <c r="D195" s="2">
        <v>111164.6</v>
      </c>
      <c r="E195" s="12">
        <v>590</v>
      </c>
      <c r="F195" s="13">
        <f t="shared" si="4"/>
        <v>3425.7186440677965</v>
      </c>
      <c r="G195" s="14">
        <f t="shared" si="5"/>
        <v>0.2575594682732848</v>
      </c>
      <c r="J195" s="27"/>
    </row>
    <row r="196" spans="1:10" ht="12.75">
      <c r="A196" s="25" t="s">
        <v>145</v>
      </c>
      <c r="B196" s="1">
        <v>891779</v>
      </c>
      <c r="C196" s="1"/>
      <c r="D196" s="2">
        <v>49047.92</v>
      </c>
      <c r="E196" s="12">
        <v>234</v>
      </c>
      <c r="F196" s="13">
        <f t="shared" si="4"/>
        <v>3811.0213675213677</v>
      </c>
      <c r="G196" s="14">
        <f t="shared" si="5"/>
        <v>0.2865280949726193</v>
      </c>
      <c r="J196" s="27"/>
    </row>
    <row r="197" spans="1:10" ht="12.75">
      <c r="A197" s="25" t="s">
        <v>146</v>
      </c>
      <c r="B197" s="1">
        <v>4426681</v>
      </c>
      <c r="C197" s="1"/>
      <c r="D197" s="2">
        <v>243553.23</v>
      </c>
      <c r="E197" s="12">
        <v>205</v>
      </c>
      <c r="F197" s="13">
        <f t="shared" si="4"/>
        <v>21593.565853658536</v>
      </c>
      <c r="G197" s="14">
        <f t="shared" si="5"/>
        <v>1.623492153689661</v>
      </c>
      <c r="J197" s="27"/>
    </row>
    <row r="198" spans="1:10" ht="12.75">
      <c r="A198" s="25" t="s">
        <v>147</v>
      </c>
      <c r="B198" s="1">
        <v>123946457</v>
      </c>
      <c r="C198" s="1"/>
      <c r="D198" s="2">
        <v>6820733</v>
      </c>
      <c r="E198" s="12">
        <v>11925</v>
      </c>
      <c r="F198" s="13">
        <f t="shared" si="4"/>
        <v>10393.8328721174</v>
      </c>
      <c r="G198" s="14">
        <f t="shared" si="5"/>
        <v>0.7814506519674844</v>
      </c>
      <c r="J198" s="27"/>
    </row>
    <row r="199" spans="1:10" ht="12.75">
      <c r="A199" s="33" t="s">
        <v>9</v>
      </c>
      <c r="B199" s="16">
        <v>138117215</v>
      </c>
      <c r="C199" s="16"/>
      <c r="D199" s="17">
        <v>7601037.24</v>
      </c>
      <c r="E199" s="12">
        <v>20253</v>
      </c>
      <c r="F199" s="13">
        <f t="shared" si="4"/>
        <v>6819.592899817311</v>
      </c>
      <c r="G199" s="14">
        <f t="shared" si="5"/>
        <v>0.5127247458453141</v>
      </c>
      <c r="J199" s="27"/>
    </row>
    <row r="200" spans="1:10" ht="12.75">
      <c r="A200" s="33"/>
      <c r="B200" s="16"/>
      <c r="C200" s="16"/>
      <c r="D200" s="17"/>
      <c r="E200" s="12"/>
      <c r="F200" s="13"/>
      <c r="G200" s="14"/>
      <c r="J200" s="27"/>
    </row>
    <row r="201" spans="1:10" ht="12.75">
      <c r="A201" s="29" t="s">
        <v>148</v>
      </c>
      <c r="B201" s="3"/>
      <c r="C201" s="3"/>
      <c r="D201" s="4"/>
      <c r="E201" s="12"/>
      <c r="F201" s="13"/>
      <c r="G201" s="14"/>
      <c r="J201" s="27"/>
    </row>
    <row r="202" spans="1:10" ht="12.75">
      <c r="A202" s="25" t="s">
        <v>149</v>
      </c>
      <c r="B202" s="1">
        <v>76178304</v>
      </c>
      <c r="C202" s="1"/>
      <c r="D202" s="2">
        <v>4189809.89</v>
      </c>
      <c r="E202" s="12">
        <v>5634</v>
      </c>
      <c r="F202" s="13">
        <f t="shared" si="4"/>
        <v>13521.17571884984</v>
      </c>
      <c r="G202" s="14">
        <f t="shared" si="5"/>
        <v>1.016577013587253</v>
      </c>
      <c r="J202" s="27"/>
    </row>
    <row r="203" spans="1:10" ht="12.75">
      <c r="A203" s="25" t="s">
        <v>150</v>
      </c>
      <c r="B203" s="1">
        <v>7509987</v>
      </c>
      <c r="C203" s="1"/>
      <c r="D203" s="2">
        <v>415450.26</v>
      </c>
      <c r="E203" s="12">
        <v>1107</v>
      </c>
      <c r="F203" s="13">
        <f t="shared" si="4"/>
        <v>6784.089430894309</v>
      </c>
      <c r="G203" s="14">
        <f t="shared" si="5"/>
        <v>0.5100554505739407</v>
      </c>
      <c r="J203" s="27"/>
    </row>
    <row r="204" spans="1:10" ht="12.75">
      <c r="A204" s="33" t="s">
        <v>9</v>
      </c>
      <c r="B204" s="16">
        <v>83766053</v>
      </c>
      <c r="C204" s="16"/>
      <c r="D204" s="17">
        <v>4609537.13</v>
      </c>
      <c r="E204" s="12">
        <v>9060</v>
      </c>
      <c r="F204" s="13">
        <f t="shared" si="4"/>
        <v>9245.701214128036</v>
      </c>
      <c r="G204" s="14">
        <f t="shared" si="5"/>
        <v>0.6951294417152821</v>
      </c>
      <c r="J204" s="27"/>
    </row>
    <row r="205" spans="1:10" ht="12.75">
      <c r="A205" s="25"/>
      <c r="B205" s="3"/>
      <c r="C205" s="3"/>
      <c r="D205" s="4"/>
      <c r="E205" s="12"/>
      <c r="F205" s="13"/>
      <c r="G205" s="14"/>
      <c r="J205" s="27"/>
    </row>
    <row r="206" spans="1:10" ht="12.75">
      <c r="A206" s="29" t="s">
        <v>151</v>
      </c>
      <c r="B206" s="3"/>
      <c r="C206" s="3"/>
      <c r="D206" s="4"/>
      <c r="E206" s="12"/>
      <c r="F206" s="13"/>
      <c r="G206" s="14"/>
      <c r="J206" s="27"/>
    </row>
    <row r="207" spans="1:10" ht="12.75">
      <c r="A207" s="25" t="s">
        <v>152</v>
      </c>
      <c r="B207" s="1">
        <v>49511467</v>
      </c>
      <c r="C207" s="1"/>
      <c r="D207" s="2">
        <v>2708583.23</v>
      </c>
      <c r="E207" s="12">
        <v>4163</v>
      </c>
      <c r="F207" s="13">
        <f t="shared" si="4"/>
        <v>11893.218111938506</v>
      </c>
      <c r="G207" s="14">
        <f t="shared" si="5"/>
        <v>0.8941805358923864</v>
      </c>
      <c r="J207" s="27"/>
    </row>
    <row r="208" spans="1:10" ht="12.75">
      <c r="A208" s="25" t="s">
        <v>153</v>
      </c>
      <c r="B208" s="1">
        <v>680385</v>
      </c>
      <c r="C208" s="1"/>
      <c r="D208" s="2">
        <v>37421.4</v>
      </c>
      <c r="E208" s="12">
        <v>223</v>
      </c>
      <c r="F208" s="13">
        <f t="shared" si="4"/>
        <v>3051.053811659193</v>
      </c>
      <c r="G208" s="14">
        <f t="shared" si="5"/>
        <v>0.2293906415125225</v>
      </c>
      <c r="J208" s="27"/>
    </row>
    <row r="209" spans="1:10" ht="12.75">
      <c r="A209" s="25" t="s">
        <v>154</v>
      </c>
      <c r="B209" s="1">
        <v>36079725</v>
      </c>
      <c r="C209" s="1"/>
      <c r="D209" s="2">
        <v>1984386.39</v>
      </c>
      <c r="E209" s="12">
        <v>3619</v>
      </c>
      <c r="F209" s="13">
        <f t="shared" si="4"/>
        <v>9969.52887537994</v>
      </c>
      <c r="G209" s="14">
        <f t="shared" si="5"/>
        <v>0.7495497508309673</v>
      </c>
      <c r="J209" s="27"/>
    </row>
    <row r="210" spans="1:10" ht="12.75">
      <c r="A210" s="25" t="s">
        <v>155</v>
      </c>
      <c r="B210" s="1">
        <v>131889075</v>
      </c>
      <c r="C210" s="1"/>
      <c r="D210" s="2">
        <v>7256381.67</v>
      </c>
      <c r="E210" s="12">
        <v>10011</v>
      </c>
      <c r="F210" s="13">
        <f t="shared" si="4"/>
        <v>13174.415642792928</v>
      </c>
      <c r="G210" s="14">
        <f t="shared" si="5"/>
        <v>0.9905061799645678</v>
      </c>
      <c r="H210" s="27"/>
      <c r="I210" s="27"/>
      <c r="J210" s="27"/>
    </row>
    <row r="211" spans="1:10" ht="12.75">
      <c r="A211" s="25" t="s">
        <v>156</v>
      </c>
      <c r="B211" s="1">
        <v>3684620</v>
      </c>
      <c r="C211" s="1"/>
      <c r="D211" s="2">
        <v>202654.48</v>
      </c>
      <c r="E211" s="12">
        <v>646</v>
      </c>
      <c r="F211" s="13">
        <f t="shared" si="4"/>
        <v>5703.74613003096</v>
      </c>
      <c r="G211" s="14">
        <f t="shared" si="5"/>
        <v>0.4288308448682707</v>
      </c>
      <c r="H211" s="27"/>
      <c r="I211" s="27"/>
      <c r="J211" s="27"/>
    </row>
    <row r="212" spans="1:10" ht="12.75">
      <c r="A212" s="25" t="s">
        <v>157</v>
      </c>
      <c r="B212" s="1">
        <v>1537502</v>
      </c>
      <c r="C212" s="1"/>
      <c r="D212" s="2">
        <v>84562.75</v>
      </c>
      <c r="E212" s="12">
        <v>237</v>
      </c>
      <c r="F212" s="13">
        <f t="shared" si="4"/>
        <v>6487.350210970464</v>
      </c>
      <c r="G212" s="14">
        <f t="shared" si="5"/>
        <v>0.48774538847010673</v>
      </c>
      <c r="J212" s="27"/>
    </row>
    <row r="213" spans="1:10" ht="12.75">
      <c r="A213" s="33" t="s">
        <v>9</v>
      </c>
      <c r="B213" s="16">
        <v>224601120</v>
      </c>
      <c r="C213" s="16"/>
      <c r="D213" s="17">
        <v>12340999.02</v>
      </c>
      <c r="E213" s="12">
        <v>24365</v>
      </c>
      <c r="F213" s="13">
        <f t="shared" si="4"/>
        <v>9218.186743279293</v>
      </c>
      <c r="G213" s="14">
        <f t="shared" si="5"/>
        <v>0.6930607918295436</v>
      </c>
      <c r="J213" s="27"/>
    </row>
    <row r="214" spans="1:10" ht="12.75">
      <c r="A214" s="33"/>
      <c r="B214" s="16"/>
      <c r="C214" s="16"/>
      <c r="D214" s="17"/>
      <c r="E214" s="12"/>
      <c r="F214" s="13"/>
      <c r="G214" s="14"/>
      <c r="J214" s="27"/>
    </row>
    <row r="215" spans="1:10" ht="12.75">
      <c r="A215" s="29" t="s">
        <v>158</v>
      </c>
      <c r="B215" s="3"/>
      <c r="C215" s="3"/>
      <c r="D215" s="4"/>
      <c r="E215" s="12"/>
      <c r="F215" s="13"/>
      <c r="G215" s="14"/>
      <c r="J215" s="27"/>
    </row>
    <row r="216" spans="1:10" ht="12.75">
      <c r="A216" s="25" t="s">
        <v>159</v>
      </c>
      <c r="B216" s="1">
        <v>8519745</v>
      </c>
      <c r="C216" s="1"/>
      <c r="D216" s="2">
        <v>468586.37</v>
      </c>
      <c r="E216" s="12">
        <v>418</v>
      </c>
      <c r="F216" s="13">
        <f t="shared" si="4"/>
        <v>20382.165071770334</v>
      </c>
      <c r="G216" s="14">
        <f t="shared" si="5"/>
        <v>1.5324141132355038</v>
      </c>
      <c r="J216" s="27"/>
    </row>
    <row r="217" spans="1:10" ht="12.75">
      <c r="A217" s="25" t="s">
        <v>160</v>
      </c>
      <c r="B217" s="1">
        <v>6447022</v>
      </c>
      <c r="C217" s="1"/>
      <c r="D217" s="2">
        <v>355413.47</v>
      </c>
      <c r="E217" s="12">
        <v>983</v>
      </c>
      <c r="F217" s="13">
        <f t="shared" si="4"/>
        <v>6558.5167853509665</v>
      </c>
      <c r="G217" s="14">
        <f t="shared" si="5"/>
        <v>0.4930959811371415</v>
      </c>
      <c r="J217" s="27"/>
    </row>
    <row r="218" spans="1:10" ht="12.75">
      <c r="A218" s="33" t="s">
        <v>9</v>
      </c>
      <c r="B218" s="16">
        <v>14966767</v>
      </c>
      <c r="C218" s="16"/>
      <c r="D218" s="17">
        <v>823999.84</v>
      </c>
      <c r="E218" s="12">
        <v>2098</v>
      </c>
      <c r="F218" s="13">
        <f t="shared" si="4"/>
        <v>7133.82602478551</v>
      </c>
      <c r="G218" s="14">
        <f t="shared" si="5"/>
        <v>0.5363500709200432</v>
      </c>
      <c r="J218" s="27"/>
    </row>
    <row r="219" spans="1:10" ht="12.75">
      <c r="A219" s="25"/>
      <c r="B219" s="3"/>
      <c r="C219" s="3"/>
      <c r="D219" s="4"/>
      <c r="E219" s="12"/>
      <c r="F219" s="13"/>
      <c r="G219" s="14"/>
      <c r="J219" s="27"/>
    </row>
    <row r="220" spans="1:10" ht="12.75">
      <c r="A220" s="29" t="s">
        <v>161</v>
      </c>
      <c r="B220" s="3"/>
      <c r="C220" s="3"/>
      <c r="D220" s="4"/>
      <c r="E220" s="12"/>
      <c r="F220" s="13"/>
      <c r="G220" s="14"/>
      <c r="J220" s="27"/>
    </row>
    <row r="221" spans="1:10" ht="12.75">
      <c r="A221" s="25" t="s">
        <v>162</v>
      </c>
      <c r="B221" s="1">
        <v>549563</v>
      </c>
      <c r="C221" s="1"/>
      <c r="D221" s="2">
        <v>30226.1</v>
      </c>
      <c r="E221" s="12">
        <v>411</v>
      </c>
      <c r="F221" s="13">
        <f t="shared" si="4"/>
        <v>1337.1362530413626</v>
      </c>
      <c r="G221" s="14">
        <f t="shared" si="5"/>
        <v>0.10053134484311435</v>
      </c>
      <c r="J221" s="27"/>
    </row>
    <row r="222" spans="1:10" ht="12.75">
      <c r="A222" s="25" t="s">
        <v>163</v>
      </c>
      <c r="B222" s="1">
        <v>190900</v>
      </c>
      <c r="C222" s="1"/>
      <c r="D222" s="2">
        <v>10499.51</v>
      </c>
      <c r="E222" s="12">
        <v>159</v>
      </c>
      <c r="F222" s="13">
        <f t="shared" si="4"/>
        <v>1200.6289308176101</v>
      </c>
      <c r="G222" s="14">
        <f t="shared" si="5"/>
        <v>0.09026816885572178</v>
      </c>
      <c r="J222" s="27"/>
    </row>
    <row r="223" spans="1:10" ht="12.75">
      <c r="A223" s="25" t="s">
        <v>161</v>
      </c>
      <c r="B223" s="1">
        <v>100227</v>
      </c>
      <c r="C223" s="1"/>
      <c r="D223" s="2">
        <v>5512.53</v>
      </c>
      <c r="E223" s="12">
        <v>107</v>
      </c>
      <c r="F223" s="13">
        <f t="shared" si="4"/>
        <v>936.7009345794393</v>
      </c>
      <c r="G223" s="14">
        <f t="shared" si="5"/>
        <v>0.07042498807050154</v>
      </c>
      <c r="J223" s="27"/>
    </row>
    <row r="224" spans="1:10" ht="12.75">
      <c r="A224" s="25" t="s">
        <v>164</v>
      </c>
      <c r="B224" s="1">
        <v>668610</v>
      </c>
      <c r="C224" s="1"/>
      <c r="D224" s="2">
        <v>36773.65</v>
      </c>
      <c r="E224" s="12">
        <v>299</v>
      </c>
      <c r="F224" s="13">
        <f t="shared" si="4"/>
        <v>2236.153846153846</v>
      </c>
      <c r="G224" s="14">
        <f t="shared" si="5"/>
        <v>0.1681231459536194</v>
      </c>
      <c r="J224" s="27"/>
    </row>
    <row r="225" spans="1:10" ht="12.75">
      <c r="A225" s="25" t="s">
        <v>165</v>
      </c>
      <c r="B225" s="1">
        <v>4021930</v>
      </c>
      <c r="C225" s="1"/>
      <c r="D225" s="2">
        <v>221206.59</v>
      </c>
      <c r="E225" s="12">
        <v>1062</v>
      </c>
      <c r="F225" s="13">
        <f aca="true" t="shared" si="6" ref="F225:F296">B225/E225</f>
        <v>3787.1280602636534</v>
      </c>
      <c r="G225" s="14">
        <f aca="true" t="shared" si="7" ref="G225:G296">F225/13300.69</f>
        <v>0.2847316989016099</v>
      </c>
      <c r="J225" s="27"/>
    </row>
    <row r="226" spans="1:10" ht="12.75">
      <c r="A226" s="25" t="s">
        <v>166</v>
      </c>
      <c r="B226" s="1">
        <v>6477204</v>
      </c>
      <c r="C226" s="1"/>
      <c r="D226" s="2">
        <v>355945.35</v>
      </c>
      <c r="E226" s="12">
        <v>1411</v>
      </c>
      <c r="F226" s="13">
        <f t="shared" si="6"/>
        <v>4590.506024096386</v>
      </c>
      <c r="G226" s="14">
        <f t="shared" si="7"/>
        <v>0.34513292348715635</v>
      </c>
      <c r="J226" s="27"/>
    </row>
    <row r="227" spans="1:10" ht="12.75">
      <c r="A227" s="33" t="s">
        <v>9</v>
      </c>
      <c r="B227" s="16">
        <v>12777977</v>
      </c>
      <c r="C227" s="16"/>
      <c r="D227" s="17">
        <v>702488.69</v>
      </c>
      <c r="E227" s="12">
        <v>6339</v>
      </c>
      <c r="F227" s="13">
        <f t="shared" si="6"/>
        <v>2015.7717305568701</v>
      </c>
      <c r="G227" s="14">
        <f t="shared" si="7"/>
        <v>0.1515539216805196</v>
      </c>
      <c r="J227" s="27"/>
    </row>
    <row r="228" spans="1:10" ht="12.75">
      <c r="A228" s="25"/>
      <c r="B228" s="3"/>
      <c r="C228" s="3"/>
      <c r="D228" s="4"/>
      <c r="E228" s="12"/>
      <c r="F228" s="13"/>
      <c r="G228" s="14"/>
      <c r="J228" s="27"/>
    </row>
    <row r="229" spans="1:10" ht="12.75">
      <c r="A229" s="29" t="s">
        <v>545</v>
      </c>
      <c r="B229" s="3"/>
      <c r="C229" s="3"/>
      <c r="D229" s="4"/>
      <c r="E229" s="12"/>
      <c r="F229" s="13"/>
      <c r="G229" s="14"/>
      <c r="J229" s="27"/>
    </row>
    <row r="230" spans="1:10" ht="12.75">
      <c r="A230" s="25" t="s">
        <v>168</v>
      </c>
      <c r="B230" s="1">
        <v>143703</v>
      </c>
      <c r="C230" s="1"/>
      <c r="D230" s="2">
        <v>7903.73</v>
      </c>
      <c r="E230" s="12" t="s">
        <v>541</v>
      </c>
      <c r="F230" s="13" t="e">
        <f t="shared" si="6"/>
        <v>#VALUE!</v>
      </c>
      <c r="G230" s="14" t="e">
        <f t="shared" si="7"/>
        <v>#VALUE!</v>
      </c>
      <c r="J230" s="27"/>
    </row>
    <row r="231" spans="1:10" ht="12.75">
      <c r="A231" s="25" t="s">
        <v>167</v>
      </c>
      <c r="B231" s="1">
        <v>3881351</v>
      </c>
      <c r="C231" s="1"/>
      <c r="D231" s="2">
        <v>213474.81</v>
      </c>
      <c r="E231" s="12">
        <v>700</v>
      </c>
      <c r="F231" s="13">
        <f t="shared" si="6"/>
        <v>5544.7871428571425</v>
      </c>
      <c r="G231" s="14">
        <f t="shared" si="7"/>
        <v>0.416879661345174</v>
      </c>
      <c r="J231" s="27"/>
    </row>
    <row r="232" spans="1:10" ht="12.75">
      <c r="A232" s="25" t="s">
        <v>169</v>
      </c>
      <c r="B232" s="1">
        <v>355244185</v>
      </c>
      <c r="C232" s="1"/>
      <c r="D232" s="2">
        <v>19555680.9</v>
      </c>
      <c r="E232" s="12">
        <v>25174</v>
      </c>
      <c r="F232" s="13">
        <f t="shared" si="6"/>
        <v>14111.551005005163</v>
      </c>
      <c r="G232" s="14">
        <f t="shared" si="7"/>
        <v>1.0609638300723618</v>
      </c>
      <c r="J232" s="27"/>
    </row>
    <row r="233" spans="1:10" ht="12.75">
      <c r="A233" s="25" t="s">
        <v>170</v>
      </c>
      <c r="B233" s="1">
        <v>5906495</v>
      </c>
      <c r="C233" s="1"/>
      <c r="D233" s="2">
        <v>324885.64</v>
      </c>
      <c r="E233" s="12">
        <v>827</v>
      </c>
      <c r="F233" s="13">
        <f t="shared" si="6"/>
        <v>7142.0737605804115</v>
      </c>
      <c r="G233" s="14">
        <f t="shared" si="7"/>
        <v>0.5369701692604226</v>
      </c>
      <c r="J233" s="27"/>
    </row>
    <row r="234" spans="1:10" ht="12.75">
      <c r="A234" s="25" t="s">
        <v>171</v>
      </c>
      <c r="B234" s="1">
        <v>1084975</v>
      </c>
      <c r="C234" s="1"/>
      <c r="D234" s="2">
        <v>59673.78</v>
      </c>
      <c r="E234" s="12">
        <v>431</v>
      </c>
      <c r="F234" s="13">
        <f t="shared" si="6"/>
        <v>2517.3433874709976</v>
      </c>
      <c r="G234" s="14">
        <f t="shared" si="7"/>
        <v>0.18926411994197276</v>
      </c>
      <c r="J234" s="27"/>
    </row>
    <row r="235" spans="1:10" ht="12.75">
      <c r="A235" s="25" t="s">
        <v>172</v>
      </c>
      <c r="B235" s="1">
        <v>8430937</v>
      </c>
      <c r="C235" s="1"/>
      <c r="D235" s="2">
        <v>463702.49</v>
      </c>
      <c r="E235" s="12">
        <v>1213</v>
      </c>
      <c r="F235" s="13">
        <f t="shared" si="6"/>
        <v>6950.483924154988</v>
      </c>
      <c r="G235" s="14">
        <f t="shared" si="7"/>
        <v>0.5225656657026807</v>
      </c>
      <c r="J235" s="27"/>
    </row>
    <row r="236" spans="1:10" ht="12.75">
      <c r="A236" s="25" t="s">
        <v>173</v>
      </c>
      <c r="B236" s="1">
        <v>5931445</v>
      </c>
      <c r="C236" s="1"/>
      <c r="D236" s="2">
        <v>326230.1</v>
      </c>
      <c r="E236" s="12">
        <v>971</v>
      </c>
      <c r="F236" s="13">
        <f t="shared" si="6"/>
        <v>6108.594232749742</v>
      </c>
      <c r="G236" s="14">
        <f t="shared" si="7"/>
        <v>0.45926897271868916</v>
      </c>
      <c r="J236" s="27"/>
    </row>
    <row r="237" spans="1:10" ht="12.75">
      <c r="A237" s="25" t="s">
        <v>174</v>
      </c>
      <c r="B237" s="1">
        <v>3492247</v>
      </c>
      <c r="C237" s="1"/>
      <c r="D237" s="2">
        <v>192073.77</v>
      </c>
      <c r="E237" s="12">
        <v>318</v>
      </c>
      <c r="F237" s="13">
        <f t="shared" si="6"/>
        <v>10981.908805031446</v>
      </c>
      <c r="G237" s="14">
        <f t="shared" si="7"/>
        <v>0.8256645937189308</v>
      </c>
      <c r="J237" s="27"/>
    </row>
    <row r="238" spans="1:10" ht="12.75">
      <c r="A238" s="25" t="s">
        <v>175</v>
      </c>
      <c r="B238" s="1">
        <v>777627</v>
      </c>
      <c r="C238" s="1"/>
      <c r="D238" s="2">
        <v>42769.88</v>
      </c>
      <c r="E238" s="12">
        <v>275</v>
      </c>
      <c r="F238" s="13">
        <f t="shared" si="6"/>
        <v>2827.7345454545452</v>
      </c>
      <c r="G238" s="14">
        <f t="shared" si="7"/>
        <v>0.2126005903043034</v>
      </c>
      <c r="J238" s="27"/>
    </row>
    <row r="239" spans="1:10" ht="12.75">
      <c r="A239" s="33" t="s">
        <v>9</v>
      </c>
      <c r="B239" s="16">
        <v>385988078</v>
      </c>
      <c r="C239" s="16"/>
      <c r="D239" s="17">
        <v>21246626.4</v>
      </c>
      <c r="E239" s="12">
        <v>36160</v>
      </c>
      <c r="F239" s="13">
        <f t="shared" si="6"/>
        <v>10674.449059734514</v>
      </c>
      <c r="G239" s="14">
        <f t="shared" si="7"/>
        <v>0.8025485188914645</v>
      </c>
      <c r="J239" s="27"/>
    </row>
    <row r="240" spans="1:10" ht="12.75">
      <c r="A240" s="33"/>
      <c r="B240" s="16"/>
      <c r="C240" s="16"/>
      <c r="D240" s="17"/>
      <c r="E240" s="12"/>
      <c r="F240" s="13"/>
      <c r="G240" s="14"/>
      <c r="J240" s="27"/>
    </row>
    <row r="241" spans="1:10" ht="12.75">
      <c r="A241" s="29" t="s">
        <v>176</v>
      </c>
      <c r="B241" s="3"/>
      <c r="C241" s="3"/>
      <c r="D241" s="4"/>
      <c r="E241" s="12"/>
      <c r="F241" s="13"/>
      <c r="G241" s="14"/>
      <c r="J241" s="27"/>
    </row>
    <row r="242" spans="1:10" ht="12.75">
      <c r="A242" s="25" t="s">
        <v>177</v>
      </c>
      <c r="B242" s="1">
        <v>11266348</v>
      </c>
      <c r="C242" s="1"/>
      <c r="D242" s="2">
        <v>619650.05</v>
      </c>
      <c r="E242" s="12">
        <v>937</v>
      </c>
      <c r="F242" s="13">
        <f t="shared" si="6"/>
        <v>12023.850586979723</v>
      </c>
      <c r="G242" s="14">
        <f t="shared" si="7"/>
        <v>0.9040020169615052</v>
      </c>
      <c r="J242" s="27"/>
    </row>
    <row r="243" spans="1:10" ht="12.75">
      <c r="A243" s="25" t="s">
        <v>178</v>
      </c>
      <c r="B243" s="1">
        <v>7858484159</v>
      </c>
      <c r="C243" s="1"/>
      <c r="D243" s="2">
        <v>433640559.2</v>
      </c>
      <c r="E243" s="12">
        <v>390007</v>
      </c>
      <c r="F243" s="13">
        <f t="shared" si="6"/>
        <v>20149.59772260498</v>
      </c>
      <c r="G243" s="14">
        <f t="shared" si="7"/>
        <v>1.5149287535161693</v>
      </c>
      <c r="J243" s="27"/>
    </row>
    <row r="244" spans="1:10" ht="12.75">
      <c r="A244" s="25" t="s">
        <v>179</v>
      </c>
      <c r="B244" s="1">
        <v>41782046</v>
      </c>
      <c r="C244" s="1"/>
      <c r="D244" s="2">
        <v>2300244.44</v>
      </c>
      <c r="E244" s="12">
        <v>6314</v>
      </c>
      <c r="F244" s="13">
        <f t="shared" si="6"/>
        <v>6617.365536902123</v>
      </c>
      <c r="G244" s="14">
        <f t="shared" si="7"/>
        <v>0.49752046975774356</v>
      </c>
      <c r="J244" s="27"/>
    </row>
    <row r="245" spans="1:10" ht="12.75">
      <c r="A245" s="25" t="s">
        <v>180</v>
      </c>
      <c r="B245" s="1">
        <v>23949381</v>
      </c>
      <c r="C245" s="1"/>
      <c r="D245" s="2">
        <v>1396778.04</v>
      </c>
      <c r="E245" s="12">
        <v>1788</v>
      </c>
      <c r="F245" s="13">
        <f t="shared" si="6"/>
        <v>13394.508389261746</v>
      </c>
      <c r="G245" s="14">
        <f t="shared" si="7"/>
        <v>1.0070536482890546</v>
      </c>
      <c r="J245" s="27"/>
    </row>
    <row r="246" spans="1:10" ht="12.75">
      <c r="A246" s="25" t="s">
        <v>181</v>
      </c>
      <c r="B246" s="1">
        <v>11981181</v>
      </c>
      <c r="C246" s="1"/>
      <c r="D246" s="2">
        <v>671130.03</v>
      </c>
      <c r="E246" s="12">
        <v>459</v>
      </c>
      <c r="F246" s="13">
        <f t="shared" si="6"/>
        <v>26102.7908496732</v>
      </c>
      <c r="G246" s="14">
        <f t="shared" si="7"/>
        <v>1.9625140387207882</v>
      </c>
      <c r="J246" s="27"/>
    </row>
    <row r="247" spans="1:10" ht="12.75">
      <c r="A247" s="33" t="s">
        <v>9</v>
      </c>
      <c r="B247" s="16">
        <v>7972759468</v>
      </c>
      <c r="C247" s="16"/>
      <c r="D247" s="17">
        <v>440030496.16</v>
      </c>
      <c r="E247" s="12">
        <v>463585</v>
      </c>
      <c r="F247" s="13">
        <f t="shared" si="6"/>
        <v>17198.05314667213</v>
      </c>
      <c r="G247" s="14">
        <f t="shared" si="7"/>
        <v>1.2930196212882286</v>
      </c>
      <c r="J247" s="27"/>
    </row>
    <row r="248" spans="1:10" ht="12.75">
      <c r="A248" s="33"/>
      <c r="B248" s="16"/>
      <c r="C248" s="16"/>
      <c r="D248" s="17"/>
      <c r="E248" s="12"/>
      <c r="F248" s="13"/>
      <c r="G248" s="14"/>
      <c r="J248" s="27"/>
    </row>
    <row r="249" spans="1:10" ht="12.75">
      <c r="A249" s="29" t="s">
        <v>182</v>
      </c>
      <c r="B249" s="3"/>
      <c r="C249" s="3"/>
      <c r="D249" s="4"/>
      <c r="E249" s="12"/>
      <c r="F249" s="13"/>
      <c r="G249" s="14"/>
      <c r="J249" s="27"/>
    </row>
    <row r="250" spans="1:10" ht="12.75">
      <c r="A250" s="25" t="s">
        <v>183</v>
      </c>
      <c r="B250" s="1">
        <v>8382846</v>
      </c>
      <c r="C250" s="1"/>
      <c r="D250" s="2">
        <v>463674.04</v>
      </c>
      <c r="E250" s="12">
        <v>1006</v>
      </c>
      <c r="F250" s="13">
        <f t="shared" si="6"/>
        <v>8332.848906560635</v>
      </c>
      <c r="G250" s="14">
        <f t="shared" si="7"/>
        <v>0.6264974904730984</v>
      </c>
      <c r="H250" s="27"/>
      <c r="I250" s="27"/>
      <c r="J250" s="27"/>
    </row>
    <row r="251" spans="1:10" ht="12.75">
      <c r="A251" s="25" t="s">
        <v>184</v>
      </c>
      <c r="B251" s="1">
        <v>291498</v>
      </c>
      <c r="C251" s="1"/>
      <c r="D251" s="2">
        <v>16032.41</v>
      </c>
      <c r="E251" s="12">
        <v>211</v>
      </c>
      <c r="F251" s="13">
        <f t="shared" si="6"/>
        <v>1381.5071090047393</v>
      </c>
      <c r="G251" s="14">
        <f t="shared" si="7"/>
        <v>0.10386732635710924</v>
      </c>
      <c r="H251" s="27"/>
      <c r="I251" s="27"/>
      <c r="J251" s="27"/>
    </row>
    <row r="252" spans="1:10" ht="12.75">
      <c r="A252" s="33" t="s">
        <v>9</v>
      </c>
      <c r="B252" s="16">
        <v>9099088</v>
      </c>
      <c r="C252" s="16"/>
      <c r="D252" s="17">
        <v>503067.44</v>
      </c>
      <c r="E252" s="12">
        <v>2292</v>
      </c>
      <c r="F252" s="13">
        <f t="shared" si="6"/>
        <v>3969.933682373473</v>
      </c>
      <c r="G252" s="14">
        <f t="shared" si="7"/>
        <v>0.2984757694806414</v>
      </c>
      <c r="H252" s="27"/>
      <c r="I252" s="27"/>
      <c r="J252" s="27"/>
    </row>
    <row r="253" spans="1:10" ht="12.75">
      <c r="A253" s="33"/>
      <c r="B253" s="16"/>
      <c r="C253" s="16"/>
      <c r="D253" s="17"/>
      <c r="E253" s="12"/>
      <c r="F253" s="13"/>
      <c r="G253" s="14"/>
      <c r="H253" s="27"/>
      <c r="I253" s="27"/>
      <c r="J253" s="27"/>
    </row>
    <row r="254" spans="1:10" ht="12.75">
      <c r="A254" s="29" t="s">
        <v>185</v>
      </c>
      <c r="B254" s="3"/>
      <c r="C254" s="3"/>
      <c r="D254" s="4"/>
      <c r="E254" s="12"/>
      <c r="F254" s="13"/>
      <c r="G254" s="14"/>
      <c r="H254" s="27"/>
      <c r="I254" s="27"/>
      <c r="J254" s="27"/>
    </row>
    <row r="255" spans="1:10" ht="12.75">
      <c r="A255" s="25" t="s">
        <v>186</v>
      </c>
      <c r="B255" s="1">
        <v>4678645</v>
      </c>
      <c r="C255" s="1"/>
      <c r="D255" s="2">
        <v>260075.99</v>
      </c>
      <c r="E255" s="12">
        <v>712</v>
      </c>
      <c r="F255" s="13">
        <f t="shared" si="6"/>
        <v>6571.130617977528</v>
      </c>
      <c r="G255" s="14">
        <f t="shared" si="7"/>
        <v>0.49404434040471046</v>
      </c>
      <c r="H255" s="27"/>
      <c r="I255" s="27"/>
      <c r="J255" s="27"/>
    </row>
    <row r="256" spans="1:10" ht="12.75">
      <c r="A256" s="25" t="s">
        <v>187</v>
      </c>
      <c r="B256" s="1">
        <v>3042096</v>
      </c>
      <c r="C256" s="1"/>
      <c r="D256" s="2">
        <v>167315.91</v>
      </c>
      <c r="E256" s="12">
        <v>691</v>
      </c>
      <c r="F256" s="13">
        <f t="shared" si="6"/>
        <v>4402.454413892909</v>
      </c>
      <c r="G256" s="14">
        <f t="shared" si="7"/>
        <v>0.33099443817523067</v>
      </c>
      <c r="H256" s="27"/>
      <c r="I256" s="27"/>
      <c r="J256" s="27"/>
    </row>
    <row r="257" spans="1:10" ht="12.75">
      <c r="A257" s="25" t="s">
        <v>188</v>
      </c>
      <c r="B257" s="1">
        <v>22581161</v>
      </c>
      <c r="C257" s="1"/>
      <c r="D257" s="2">
        <v>1241965.23</v>
      </c>
      <c r="E257" s="12">
        <v>2226</v>
      </c>
      <c r="F257" s="13">
        <f t="shared" si="6"/>
        <v>10144.277178796046</v>
      </c>
      <c r="G257" s="14">
        <f t="shared" si="7"/>
        <v>0.7626880394021698</v>
      </c>
      <c r="J257" s="27"/>
    </row>
    <row r="258" spans="1:10" ht="12.75">
      <c r="A258" s="25" t="s">
        <v>189</v>
      </c>
      <c r="B258" s="1">
        <v>436156</v>
      </c>
      <c r="C258" s="1"/>
      <c r="D258" s="2">
        <v>23988.74</v>
      </c>
      <c r="E258" s="12">
        <v>136</v>
      </c>
      <c r="F258" s="13">
        <f t="shared" si="6"/>
        <v>3207.029411764706</v>
      </c>
      <c r="G258" s="14">
        <f t="shared" si="7"/>
        <v>0.241117521855235</v>
      </c>
      <c r="J258" s="27"/>
    </row>
    <row r="259" spans="1:10" ht="12.75">
      <c r="A259" s="25" t="s">
        <v>190</v>
      </c>
      <c r="B259" s="1">
        <v>1494091</v>
      </c>
      <c r="C259" s="1"/>
      <c r="D259" s="2">
        <v>82175.22</v>
      </c>
      <c r="E259" s="12">
        <v>315</v>
      </c>
      <c r="F259" s="13">
        <f t="shared" si="6"/>
        <v>4743.146031746031</v>
      </c>
      <c r="G259" s="14">
        <f t="shared" si="7"/>
        <v>0.35660902041518383</v>
      </c>
      <c r="J259" s="27"/>
    </row>
    <row r="260" spans="1:10" ht="12.75">
      <c r="A260" s="25" t="s">
        <v>191</v>
      </c>
      <c r="B260" s="1">
        <v>152734</v>
      </c>
      <c r="C260" s="1"/>
      <c r="D260" s="2">
        <v>8400.43</v>
      </c>
      <c r="E260" s="12">
        <v>127</v>
      </c>
      <c r="F260" s="13">
        <f t="shared" si="6"/>
        <v>1202.6299212598426</v>
      </c>
      <c r="G260" s="14">
        <f t="shared" si="7"/>
        <v>0.09041861145999512</v>
      </c>
      <c r="J260" s="27"/>
    </row>
    <row r="261" spans="1:10" ht="12.75">
      <c r="A261" s="25" t="s">
        <v>192</v>
      </c>
      <c r="B261" s="1">
        <v>5696330</v>
      </c>
      <c r="C261" s="1"/>
      <c r="D261" s="2">
        <v>313743.5</v>
      </c>
      <c r="E261" s="12">
        <v>376</v>
      </c>
      <c r="F261" s="13">
        <f t="shared" si="6"/>
        <v>15149.813829787234</v>
      </c>
      <c r="G261" s="14">
        <f t="shared" si="7"/>
        <v>1.1390246543440403</v>
      </c>
      <c r="J261" s="27"/>
    </row>
    <row r="262" spans="1:10" ht="12.75">
      <c r="A262" s="33" t="s">
        <v>9</v>
      </c>
      <c r="B262" s="16">
        <v>38611063</v>
      </c>
      <c r="C262" s="16"/>
      <c r="D262" s="17">
        <v>2126806.79</v>
      </c>
      <c r="E262" s="12">
        <v>6634</v>
      </c>
      <c r="F262" s="13">
        <f t="shared" si="6"/>
        <v>5820.178323786554</v>
      </c>
      <c r="G262" s="14">
        <f t="shared" si="7"/>
        <v>0.4375846910037414</v>
      </c>
      <c r="J262" s="27"/>
    </row>
    <row r="263" spans="1:10" ht="12.75">
      <c r="A263" s="25"/>
      <c r="B263" s="3"/>
      <c r="C263" s="3"/>
      <c r="D263" s="4"/>
      <c r="E263" s="12"/>
      <c r="F263" s="13"/>
      <c r="G263" s="14"/>
      <c r="J263" s="27"/>
    </row>
    <row r="264" spans="1:10" ht="12.75">
      <c r="A264" s="29" t="s">
        <v>193</v>
      </c>
      <c r="B264" s="3"/>
      <c r="C264" s="3"/>
      <c r="D264" s="4"/>
      <c r="E264" s="12"/>
      <c r="F264" s="13"/>
      <c r="G264" s="14"/>
      <c r="J264" s="27"/>
    </row>
    <row r="265" spans="1:10" ht="12.75">
      <c r="A265" s="25" t="s">
        <v>194</v>
      </c>
      <c r="B265" s="1">
        <v>1194641</v>
      </c>
      <c r="C265" s="1"/>
      <c r="D265" s="2">
        <v>65705.4</v>
      </c>
      <c r="E265" s="12">
        <v>387</v>
      </c>
      <c r="F265" s="13">
        <f t="shared" si="6"/>
        <v>3086.9276485788114</v>
      </c>
      <c r="G265" s="14">
        <f t="shared" si="7"/>
        <v>0.23208778255705617</v>
      </c>
      <c r="J265" s="27"/>
    </row>
    <row r="266" spans="1:10" ht="12.75">
      <c r="A266" s="25" t="s">
        <v>193</v>
      </c>
      <c r="B266" s="1">
        <v>7869769</v>
      </c>
      <c r="C266" s="1"/>
      <c r="D266" s="2">
        <v>432838.02</v>
      </c>
      <c r="E266" s="12">
        <v>1026</v>
      </c>
      <c r="F266" s="13">
        <f t="shared" si="6"/>
        <v>7670.340155945419</v>
      </c>
      <c r="G266" s="14">
        <f t="shared" si="7"/>
        <v>0.5766873865901256</v>
      </c>
      <c r="J266" s="27"/>
    </row>
    <row r="267" spans="1:10" ht="12.75">
      <c r="A267" s="25" t="s">
        <v>195</v>
      </c>
      <c r="B267" s="1">
        <v>1127630</v>
      </c>
      <c r="C267" s="1"/>
      <c r="D267" s="2">
        <v>62019.69</v>
      </c>
      <c r="E267" s="12">
        <v>370</v>
      </c>
      <c r="F267" s="13">
        <f t="shared" si="6"/>
        <v>3047.6486486486488</v>
      </c>
      <c r="G267" s="14">
        <f t="shared" si="7"/>
        <v>0.22913462750042657</v>
      </c>
      <c r="J267" s="27"/>
    </row>
    <row r="268" spans="1:10" ht="12.75">
      <c r="A268" s="25" t="s">
        <v>196</v>
      </c>
      <c r="B268" s="1">
        <v>120027</v>
      </c>
      <c r="C268" s="1"/>
      <c r="D268" s="2">
        <v>6601.54</v>
      </c>
      <c r="E268" s="12" t="s">
        <v>541</v>
      </c>
      <c r="F268" s="13" t="e">
        <f t="shared" si="6"/>
        <v>#VALUE!</v>
      </c>
      <c r="G268" s="14" t="e">
        <f t="shared" si="7"/>
        <v>#VALUE!</v>
      </c>
      <c r="J268" s="27"/>
    </row>
    <row r="269" spans="1:10" ht="12.75">
      <c r="A269" s="25" t="s">
        <v>197</v>
      </c>
      <c r="B269" s="1">
        <v>367279</v>
      </c>
      <c r="C269" s="1"/>
      <c r="D269" s="2">
        <v>20200.37</v>
      </c>
      <c r="E269" s="12">
        <v>154</v>
      </c>
      <c r="F269" s="13">
        <f t="shared" si="6"/>
        <v>2384.9285714285716</v>
      </c>
      <c r="G269" s="14">
        <f t="shared" si="7"/>
        <v>0.17930863522332838</v>
      </c>
      <c r="J269" s="27"/>
    </row>
    <row r="270" spans="1:10" ht="12.75">
      <c r="A270" s="33" t="s">
        <v>9</v>
      </c>
      <c r="B270" s="16">
        <v>11037896</v>
      </c>
      <c r="C270" s="16"/>
      <c r="D270" s="17">
        <v>607085.45</v>
      </c>
      <c r="E270" s="12">
        <v>3574</v>
      </c>
      <c r="F270" s="13">
        <f t="shared" si="6"/>
        <v>3088.387241186346</v>
      </c>
      <c r="G270" s="14">
        <f t="shared" si="7"/>
        <v>0.2321975206689537</v>
      </c>
      <c r="J270" s="27"/>
    </row>
    <row r="271" spans="1:10" ht="12.75">
      <c r="A271" s="25"/>
      <c r="B271" s="3"/>
      <c r="C271" s="3"/>
      <c r="D271" s="4"/>
      <c r="E271" s="12"/>
      <c r="F271" s="13"/>
      <c r="G271" s="14"/>
      <c r="J271" s="27"/>
    </row>
    <row r="272" spans="1:10" ht="12.75">
      <c r="A272" s="29" t="s">
        <v>198</v>
      </c>
      <c r="B272" s="3"/>
      <c r="C272" s="3"/>
      <c r="D272" s="4"/>
      <c r="E272" s="12"/>
      <c r="F272" s="13"/>
      <c r="G272" s="14"/>
      <c r="J272" s="27"/>
    </row>
    <row r="273" spans="1:10" ht="12.75">
      <c r="A273" s="25" t="s">
        <v>199</v>
      </c>
      <c r="B273" s="1">
        <v>9249531</v>
      </c>
      <c r="C273" s="1"/>
      <c r="D273" s="2">
        <v>508724.66</v>
      </c>
      <c r="E273" s="12">
        <v>832</v>
      </c>
      <c r="F273" s="13">
        <f t="shared" si="6"/>
        <v>11117.224759615385</v>
      </c>
      <c r="G273" s="14">
        <f t="shared" si="7"/>
        <v>0.8358381978390131</v>
      </c>
      <c r="J273" s="27"/>
    </row>
    <row r="274" spans="1:10" ht="12.75">
      <c r="A274" s="25" t="s">
        <v>200</v>
      </c>
      <c r="B274" s="1">
        <v>2621114</v>
      </c>
      <c r="C274" s="1"/>
      <c r="D274" s="2">
        <v>145124.4</v>
      </c>
      <c r="E274" s="12">
        <v>464</v>
      </c>
      <c r="F274" s="13">
        <f t="shared" si="6"/>
        <v>5648.952586206897</v>
      </c>
      <c r="G274" s="14">
        <f t="shared" si="7"/>
        <v>0.4247112432668453</v>
      </c>
      <c r="J274" s="27"/>
    </row>
    <row r="275" spans="1:10" ht="12.75">
      <c r="A275" s="25" t="s">
        <v>201</v>
      </c>
      <c r="B275" s="1">
        <v>1536000</v>
      </c>
      <c r="C275" s="1"/>
      <c r="D275" s="2">
        <v>84480.13</v>
      </c>
      <c r="E275" s="12">
        <v>331</v>
      </c>
      <c r="F275" s="13">
        <f t="shared" si="6"/>
        <v>4640.483383685801</v>
      </c>
      <c r="G275" s="14">
        <f t="shared" si="7"/>
        <v>0.3488904247588509</v>
      </c>
      <c r="J275" s="27"/>
    </row>
    <row r="276" spans="1:10" ht="12.75">
      <c r="A276" s="33" t="s">
        <v>9</v>
      </c>
      <c r="B276" s="16">
        <v>13686080</v>
      </c>
      <c r="C276" s="16"/>
      <c r="D276" s="17">
        <v>753698.2</v>
      </c>
      <c r="E276" s="12">
        <v>3099</v>
      </c>
      <c r="F276" s="13">
        <f t="shared" si="6"/>
        <v>4416.289125524363</v>
      </c>
      <c r="G276" s="14">
        <f t="shared" si="7"/>
        <v>0.3320345880946299</v>
      </c>
      <c r="J276" s="27"/>
    </row>
    <row r="277" spans="1:10" ht="12.75">
      <c r="A277" s="25"/>
      <c r="B277" s="3"/>
      <c r="C277" s="3"/>
      <c r="D277" s="4"/>
      <c r="E277" s="12"/>
      <c r="F277" s="13"/>
      <c r="G277" s="14"/>
      <c r="J277" s="27"/>
    </row>
    <row r="278" spans="1:10" ht="12.75">
      <c r="A278" s="29" t="s">
        <v>202</v>
      </c>
      <c r="B278" s="3"/>
      <c r="C278" s="3"/>
      <c r="D278" s="4"/>
      <c r="E278" s="12"/>
      <c r="F278" s="13"/>
      <c r="G278" s="14"/>
      <c r="J278" s="27"/>
    </row>
    <row r="279" spans="1:10" ht="12.75">
      <c r="A279" s="25" t="s">
        <v>203</v>
      </c>
      <c r="B279" s="1">
        <v>17004395</v>
      </c>
      <c r="C279" s="1"/>
      <c r="D279" s="2">
        <v>937208.42</v>
      </c>
      <c r="E279" s="12">
        <v>1028</v>
      </c>
      <c r="F279" s="13">
        <f t="shared" si="6"/>
        <v>16541.24027237354</v>
      </c>
      <c r="G279" s="14">
        <f t="shared" si="7"/>
        <v>1.243637756565527</v>
      </c>
      <c r="J279" s="27"/>
    </row>
    <row r="280" spans="1:10" ht="12.75">
      <c r="A280" s="25" t="s">
        <v>204</v>
      </c>
      <c r="B280" s="1">
        <v>1849901</v>
      </c>
      <c r="C280" s="1"/>
      <c r="D280" s="2">
        <v>101744.82</v>
      </c>
      <c r="E280" s="12">
        <v>641</v>
      </c>
      <c r="F280" s="13">
        <f t="shared" si="6"/>
        <v>2885.9609984399376</v>
      </c>
      <c r="G280" s="14">
        <f t="shared" si="7"/>
        <v>0.2169782919863509</v>
      </c>
      <c r="J280" s="27"/>
    </row>
    <row r="281" spans="1:10" ht="12.75">
      <c r="A281" s="25" t="s">
        <v>205</v>
      </c>
      <c r="B281" s="1">
        <v>13476035</v>
      </c>
      <c r="C281" s="1"/>
      <c r="D281" s="2">
        <v>727206.5</v>
      </c>
      <c r="E281" s="12">
        <v>1041</v>
      </c>
      <c r="F281" s="13">
        <f t="shared" si="6"/>
        <v>12945.278578290106</v>
      </c>
      <c r="G281" s="14">
        <f t="shared" si="7"/>
        <v>0.9732787230053558</v>
      </c>
      <c r="J281" s="27"/>
    </row>
    <row r="282" spans="1:10" ht="12.75">
      <c r="A282" s="25" t="s">
        <v>206</v>
      </c>
      <c r="B282" s="1">
        <v>1486755</v>
      </c>
      <c r="C282" s="1"/>
      <c r="D282" s="2">
        <v>81771.68</v>
      </c>
      <c r="E282" s="12">
        <v>137</v>
      </c>
      <c r="F282" s="13">
        <f t="shared" si="6"/>
        <v>10852.226277372263</v>
      </c>
      <c r="G282" s="14">
        <f t="shared" si="7"/>
        <v>0.8159145335597072</v>
      </c>
      <c r="J282" s="27"/>
    </row>
    <row r="283" spans="1:10" ht="12.75">
      <c r="A283" s="25" t="s">
        <v>207</v>
      </c>
      <c r="B283" s="1">
        <v>955880</v>
      </c>
      <c r="C283" s="1"/>
      <c r="D283" s="2">
        <v>52573.53</v>
      </c>
      <c r="E283" s="12">
        <v>225</v>
      </c>
      <c r="F283" s="13">
        <f t="shared" si="6"/>
        <v>4248.355555555556</v>
      </c>
      <c r="G283" s="14">
        <f t="shared" si="7"/>
        <v>0.3194086589158574</v>
      </c>
      <c r="J283" s="27"/>
    </row>
    <row r="284" spans="1:10" ht="12.75">
      <c r="A284" s="25" t="s">
        <v>208</v>
      </c>
      <c r="B284" s="1">
        <v>3576422</v>
      </c>
      <c r="C284" s="1"/>
      <c r="D284" s="2">
        <v>196648.55</v>
      </c>
      <c r="E284" s="12">
        <v>876</v>
      </c>
      <c r="F284" s="13">
        <f t="shared" si="6"/>
        <v>4082.6735159817354</v>
      </c>
      <c r="G284" s="14">
        <f t="shared" si="7"/>
        <v>0.3069520089545531</v>
      </c>
      <c r="J284" s="27"/>
    </row>
    <row r="285" spans="1:10" ht="12.75">
      <c r="A285" s="25" t="s">
        <v>209</v>
      </c>
      <c r="B285" s="1">
        <v>96867</v>
      </c>
      <c r="C285" s="1"/>
      <c r="D285" s="2">
        <v>5327.68</v>
      </c>
      <c r="E285" s="12">
        <v>105</v>
      </c>
      <c r="F285" s="13">
        <f t="shared" si="6"/>
        <v>922.5428571428571</v>
      </c>
      <c r="G285" s="14">
        <f t="shared" si="7"/>
        <v>0.06936052619396867</v>
      </c>
      <c r="H285" s="27"/>
      <c r="I285" s="27"/>
      <c r="J285" s="27"/>
    </row>
    <row r="286" spans="1:10" ht="12.75">
      <c r="A286" s="33" t="s">
        <v>9</v>
      </c>
      <c r="B286" s="16">
        <v>38559401</v>
      </c>
      <c r="C286" s="16"/>
      <c r="D286" s="17">
        <v>2108704.27</v>
      </c>
      <c r="E286" s="12">
        <v>5324</v>
      </c>
      <c r="F286" s="13">
        <f t="shared" si="6"/>
        <v>7242.5621712997745</v>
      </c>
      <c r="G286" s="14">
        <f t="shared" si="7"/>
        <v>0.5445252969056322</v>
      </c>
      <c r="H286" s="27"/>
      <c r="I286" s="27"/>
      <c r="J286" s="27"/>
    </row>
    <row r="287" spans="1:10" ht="12.75">
      <c r="A287" s="25"/>
      <c r="B287" s="3"/>
      <c r="C287" s="3"/>
      <c r="D287" s="4"/>
      <c r="E287" s="12"/>
      <c r="F287" s="13"/>
      <c r="G287" s="14"/>
      <c r="H287" s="27"/>
      <c r="I287" s="27"/>
      <c r="J287" s="27"/>
    </row>
    <row r="288" spans="1:10" ht="12.75">
      <c r="A288" s="29" t="s">
        <v>210</v>
      </c>
      <c r="B288" s="3"/>
      <c r="C288" s="3"/>
      <c r="D288" s="4"/>
      <c r="E288" s="12"/>
      <c r="F288" s="13"/>
      <c r="G288" s="14"/>
      <c r="H288" s="27"/>
      <c r="I288" s="27"/>
      <c r="J288" s="27"/>
    </row>
    <row r="289" spans="1:10" ht="12.75">
      <c r="A289" s="25" t="s">
        <v>1</v>
      </c>
      <c r="B289" s="1">
        <v>2102312</v>
      </c>
      <c r="C289" s="1"/>
      <c r="D289" s="2">
        <v>115627.75</v>
      </c>
      <c r="E289" s="12">
        <v>489</v>
      </c>
      <c r="F289" s="13">
        <f t="shared" si="6"/>
        <v>4299.206543967281</v>
      </c>
      <c r="G289" s="14">
        <f t="shared" si="7"/>
        <v>0.32323184315755654</v>
      </c>
      <c r="H289" s="27"/>
      <c r="I289" s="27"/>
      <c r="J289" s="27"/>
    </row>
    <row r="290" spans="1:10" ht="12.75">
      <c r="A290" s="25" t="s">
        <v>211</v>
      </c>
      <c r="B290" s="1">
        <v>164532716</v>
      </c>
      <c r="C290" s="1"/>
      <c r="D290" s="2">
        <v>9164348.53</v>
      </c>
      <c r="E290" s="12">
        <v>12496</v>
      </c>
      <c r="F290" s="13">
        <f t="shared" si="6"/>
        <v>13166.83066581306</v>
      </c>
      <c r="G290" s="14">
        <f t="shared" si="7"/>
        <v>0.9899359105289319</v>
      </c>
      <c r="H290" s="27"/>
      <c r="I290" s="27"/>
      <c r="J290" s="27"/>
    </row>
    <row r="291" spans="1:10" ht="12.75">
      <c r="A291" s="25" t="s">
        <v>212</v>
      </c>
      <c r="B291" s="1">
        <v>376463</v>
      </c>
      <c r="C291" s="1"/>
      <c r="D291" s="2">
        <v>20705.58</v>
      </c>
      <c r="E291" s="12">
        <v>383</v>
      </c>
      <c r="F291" s="13">
        <f t="shared" si="6"/>
        <v>982.9321148825065</v>
      </c>
      <c r="G291" s="14">
        <f t="shared" si="7"/>
        <v>0.07390083633875434</v>
      </c>
      <c r="H291" s="27"/>
      <c r="I291" s="27"/>
      <c r="J291" s="27"/>
    </row>
    <row r="292" spans="1:10" ht="12.75">
      <c r="A292" s="25" t="s">
        <v>213</v>
      </c>
      <c r="B292" s="1">
        <v>1019500</v>
      </c>
      <c r="C292" s="1"/>
      <c r="D292" s="2">
        <v>56072.59</v>
      </c>
      <c r="E292" s="12">
        <v>262</v>
      </c>
      <c r="F292" s="13">
        <f t="shared" si="6"/>
        <v>3891.2213740458014</v>
      </c>
      <c r="G292" s="14">
        <f t="shared" si="7"/>
        <v>0.2925578578288646</v>
      </c>
      <c r="H292" s="27"/>
      <c r="I292" s="27"/>
      <c r="J292" s="27"/>
    </row>
    <row r="293" spans="1:10" ht="12.75">
      <c r="A293" s="25" t="s">
        <v>214</v>
      </c>
      <c r="B293" s="1">
        <v>1689035</v>
      </c>
      <c r="C293" s="1"/>
      <c r="D293" s="2">
        <v>92897.03</v>
      </c>
      <c r="E293" s="12">
        <v>488</v>
      </c>
      <c r="F293" s="13">
        <f t="shared" si="6"/>
        <v>3461.1372950819673</v>
      </c>
      <c r="G293" s="14">
        <f t="shared" si="7"/>
        <v>0.26022238658911434</v>
      </c>
      <c r="H293" s="27"/>
      <c r="I293" s="27"/>
      <c r="J293" s="27"/>
    </row>
    <row r="294" spans="1:10" ht="12.75">
      <c r="A294" s="25" t="s">
        <v>215</v>
      </c>
      <c r="B294" s="1">
        <v>838830</v>
      </c>
      <c r="C294" s="1"/>
      <c r="D294" s="2">
        <v>46135.86</v>
      </c>
      <c r="E294" s="12">
        <v>172</v>
      </c>
      <c r="F294" s="13">
        <f t="shared" si="6"/>
        <v>4876.918604651163</v>
      </c>
      <c r="G294" s="14">
        <f t="shared" si="7"/>
        <v>0.36666658682001935</v>
      </c>
      <c r="J294" s="27"/>
    </row>
    <row r="295" spans="1:10" ht="12.75">
      <c r="A295" s="25" t="s">
        <v>216</v>
      </c>
      <c r="B295" s="1">
        <v>1041767</v>
      </c>
      <c r="C295" s="1"/>
      <c r="D295" s="2">
        <v>57297.26</v>
      </c>
      <c r="E295" s="12" t="s">
        <v>541</v>
      </c>
      <c r="F295" s="13" t="e">
        <f t="shared" si="6"/>
        <v>#VALUE!</v>
      </c>
      <c r="G295" s="14" t="e">
        <f t="shared" si="7"/>
        <v>#VALUE!</v>
      </c>
      <c r="J295" s="27"/>
    </row>
    <row r="296" spans="1:10" ht="12.75">
      <c r="A296" s="25" t="s">
        <v>217</v>
      </c>
      <c r="B296" s="1">
        <v>2403901</v>
      </c>
      <c r="C296" s="1"/>
      <c r="D296" s="2">
        <v>135617.79</v>
      </c>
      <c r="E296" s="12">
        <v>328</v>
      </c>
      <c r="F296" s="13">
        <f t="shared" si="6"/>
        <v>7328.966463414634</v>
      </c>
      <c r="G296" s="14">
        <f t="shared" si="7"/>
        <v>0.5510215232002725</v>
      </c>
      <c r="J296" s="27"/>
    </row>
    <row r="297" spans="1:10" ht="12.75">
      <c r="A297" s="25" t="s">
        <v>218</v>
      </c>
      <c r="B297" s="1">
        <v>4490874</v>
      </c>
      <c r="C297" s="1"/>
      <c r="D297" s="2">
        <v>246998.2</v>
      </c>
      <c r="E297" s="12">
        <v>180</v>
      </c>
      <c r="F297" s="13">
        <f aca="true" t="shared" si="8" ref="F297:F371">B297/E297</f>
        <v>24949.3</v>
      </c>
      <c r="G297" s="14">
        <f aca="true" t="shared" si="9" ref="G297:G371">F297/13300.69</f>
        <v>1.8757899026291116</v>
      </c>
      <c r="J297" s="27"/>
    </row>
    <row r="298" spans="1:10" ht="12.75">
      <c r="A298" s="25" t="s">
        <v>219</v>
      </c>
      <c r="B298" s="1">
        <v>49692</v>
      </c>
      <c r="C298" s="1"/>
      <c r="D298" s="2">
        <v>2733.11</v>
      </c>
      <c r="E298" s="12">
        <v>66</v>
      </c>
      <c r="F298" s="13">
        <f t="shared" si="8"/>
        <v>752.9090909090909</v>
      </c>
      <c r="G298" s="14">
        <f t="shared" si="9"/>
        <v>0.05660676934122146</v>
      </c>
      <c r="J298" s="27"/>
    </row>
    <row r="299" spans="1:10" ht="12.75">
      <c r="A299" s="25" t="s">
        <v>220</v>
      </c>
      <c r="B299" s="1">
        <v>5681450</v>
      </c>
      <c r="C299" s="1"/>
      <c r="D299" s="2">
        <v>312480.26</v>
      </c>
      <c r="E299" s="12">
        <v>1656</v>
      </c>
      <c r="F299" s="13">
        <f t="shared" si="8"/>
        <v>3430.82729468599</v>
      </c>
      <c r="G299" s="14">
        <f t="shared" si="9"/>
        <v>0.2579435574158927</v>
      </c>
      <c r="J299" s="27"/>
    </row>
    <row r="300" spans="1:10" ht="12.75">
      <c r="A300" s="33" t="s">
        <v>9</v>
      </c>
      <c r="B300" s="16">
        <v>188474395</v>
      </c>
      <c r="C300" s="16"/>
      <c r="D300" s="17">
        <v>10484546.06</v>
      </c>
      <c r="E300" s="12">
        <v>22993</v>
      </c>
      <c r="F300" s="13">
        <f t="shared" si="8"/>
        <v>8197.033662418997</v>
      </c>
      <c r="G300" s="14">
        <f t="shared" si="9"/>
        <v>0.6162863477322602</v>
      </c>
      <c r="J300" s="27"/>
    </row>
    <row r="301" spans="1:10" ht="12.75">
      <c r="A301" s="33"/>
      <c r="B301" s="16"/>
      <c r="C301" s="16"/>
      <c r="D301" s="17"/>
      <c r="E301" s="12"/>
      <c r="F301" s="13"/>
      <c r="G301" s="14"/>
      <c r="J301" s="27"/>
    </row>
    <row r="302" spans="1:10" ht="12.75">
      <c r="A302" s="29" t="s">
        <v>221</v>
      </c>
      <c r="B302" s="3"/>
      <c r="C302" s="3"/>
      <c r="D302" s="4"/>
      <c r="E302" s="12"/>
      <c r="F302" s="13"/>
      <c r="G302" s="14"/>
      <c r="J302" s="27"/>
    </row>
    <row r="303" spans="1:10" ht="12.75">
      <c r="A303" s="25" t="s">
        <v>222</v>
      </c>
      <c r="B303" s="1">
        <v>1613454</v>
      </c>
      <c r="C303" s="1"/>
      <c r="D303" s="2">
        <v>88740.47</v>
      </c>
      <c r="E303" s="12">
        <v>282</v>
      </c>
      <c r="F303" s="13">
        <f t="shared" si="8"/>
        <v>5721.468085106383</v>
      </c>
      <c r="G303" s="14">
        <f t="shared" si="9"/>
        <v>0.43016325356852786</v>
      </c>
      <c r="J303" s="27"/>
    </row>
    <row r="304" spans="1:10" ht="12.75">
      <c r="A304" s="25" t="s">
        <v>223</v>
      </c>
      <c r="B304" s="1">
        <v>202260</v>
      </c>
      <c r="C304" s="1"/>
      <c r="D304" s="2">
        <v>11124.33</v>
      </c>
      <c r="E304" s="12" t="s">
        <v>541</v>
      </c>
      <c r="F304" s="13" t="e">
        <f t="shared" si="8"/>
        <v>#VALUE!</v>
      </c>
      <c r="G304" s="14" t="e">
        <f t="shared" si="9"/>
        <v>#VALUE!</v>
      </c>
      <c r="J304" s="27"/>
    </row>
    <row r="305" spans="1:10" ht="12.75">
      <c r="A305" s="25" t="s">
        <v>224</v>
      </c>
      <c r="B305" s="1">
        <v>7485593</v>
      </c>
      <c r="C305" s="1"/>
      <c r="D305" s="2">
        <v>411708.43</v>
      </c>
      <c r="E305" s="12">
        <v>887</v>
      </c>
      <c r="F305" s="13">
        <f t="shared" si="8"/>
        <v>8439.225479143179</v>
      </c>
      <c r="G305" s="14">
        <f t="shared" si="9"/>
        <v>0.6344953140884555</v>
      </c>
      <c r="J305" s="27"/>
    </row>
    <row r="306" spans="1:10" ht="12.75">
      <c r="A306" s="33" t="s">
        <v>9</v>
      </c>
      <c r="B306" s="16">
        <v>9326157</v>
      </c>
      <c r="C306" s="16"/>
      <c r="D306" s="17">
        <v>512939.99</v>
      </c>
      <c r="E306" s="12">
        <v>2292</v>
      </c>
      <c r="F306" s="13">
        <f t="shared" si="8"/>
        <v>4069.003926701571</v>
      </c>
      <c r="G306" s="14">
        <f t="shared" si="9"/>
        <v>0.3059242736054724</v>
      </c>
      <c r="J306" s="27"/>
    </row>
    <row r="307" spans="1:10" ht="12.75">
      <c r="A307" s="25"/>
      <c r="B307" s="3"/>
      <c r="C307" s="3"/>
      <c r="D307" s="4"/>
      <c r="E307" s="12"/>
      <c r="F307" s="13"/>
      <c r="G307" s="14"/>
      <c r="J307" s="27"/>
    </row>
    <row r="308" spans="1:10" ht="12.75">
      <c r="A308" s="29" t="s">
        <v>225</v>
      </c>
      <c r="B308" s="3"/>
      <c r="C308" s="3"/>
      <c r="D308" s="4"/>
      <c r="E308" s="12"/>
      <c r="F308" s="13"/>
      <c r="G308" s="14"/>
      <c r="J308" s="27"/>
    </row>
    <row r="309" spans="1:10" ht="12.75">
      <c r="A309" s="25" t="s">
        <v>226</v>
      </c>
      <c r="B309" s="1">
        <v>16078586</v>
      </c>
      <c r="C309" s="1"/>
      <c r="D309" s="2">
        <v>884509.37</v>
      </c>
      <c r="E309" s="12">
        <v>1130</v>
      </c>
      <c r="F309" s="13">
        <f t="shared" si="8"/>
        <v>14228.837168141594</v>
      </c>
      <c r="G309" s="14">
        <f t="shared" si="9"/>
        <v>1.0697818811010251</v>
      </c>
      <c r="J309" s="27"/>
    </row>
    <row r="310" spans="1:7" ht="12.75">
      <c r="A310" s="33" t="s">
        <v>9</v>
      </c>
      <c r="B310" s="16">
        <v>16080686</v>
      </c>
      <c r="C310" s="16"/>
      <c r="D310" s="17">
        <v>884624.87</v>
      </c>
      <c r="E310" s="12">
        <v>1902</v>
      </c>
      <c r="F310" s="13">
        <f t="shared" si="8"/>
        <v>8454.619348054679</v>
      </c>
      <c r="G310" s="14">
        <f t="shared" si="9"/>
        <v>0.6356526877969999</v>
      </c>
    </row>
    <row r="311" spans="1:7" ht="12.75">
      <c r="A311" s="33"/>
      <c r="B311" s="16"/>
      <c r="C311" s="16"/>
      <c r="D311" s="17"/>
      <c r="E311" s="12"/>
      <c r="F311" s="13"/>
      <c r="G311" s="14"/>
    </row>
    <row r="312" spans="1:10" ht="12.75">
      <c r="A312" s="29" t="s">
        <v>227</v>
      </c>
      <c r="B312" s="3"/>
      <c r="C312" s="3"/>
      <c r="D312" s="4"/>
      <c r="E312" s="12"/>
      <c r="F312" s="13"/>
      <c r="G312" s="14"/>
      <c r="J312" s="27"/>
    </row>
    <row r="313" spans="1:10" ht="12.75">
      <c r="A313" s="25" t="s">
        <v>228</v>
      </c>
      <c r="B313" s="1">
        <v>4576285</v>
      </c>
      <c r="C313" s="1"/>
      <c r="D313" s="2">
        <v>273189.86</v>
      </c>
      <c r="E313" s="12">
        <v>761</v>
      </c>
      <c r="F313" s="13">
        <f t="shared" si="8"/>
        <v>6013.515111695138</v>
      </c>
      <c r="G313" s="14">
        <f t="shared" si="9"/>
        <v>0.45212053748302816</v>
      </c>
      <c r="J313" s="27"/>
    </row>
    <row r="314" spans="1:10" ht="12.75">
      <c r="A314" s="25" t="s">
        <v>229</v>
      </c>
      <c r="B314" s="1">
        <v>779188</v>
      </c>
      <c r="C314" s="1"/>
      <c r="D314" s="2">
        <v>42855.42</v>
      </c>
      <c r="E314" s="12">
        <v>60</v>
      </c>
      <c r="F314" s="13">
        <f t="shared" si="8"/>
        <v>12986.466666666667</v>
      </c>
      <c r="G314" s="14">
        <f t="shared" si="9"/>
        <v>0.9763754111002261</v>
      </c>
      <c r="J314" s="27"/>
    </row>
    <row r="315" spans="1:10" ht="12.75">
      <c r="A315" s="33" t="s">
        <v>9</v>
      </c>
      <c r="B315" s="16">
        <v>5989758</v>
      </c>
      <c r="C315" s="16"/>
      <c r="D315" s="17">
        <v>350930.98</v>
      </c>
      <c r="E315" s="12">
        <v>2143</v>
      </c>
      <c r="F315" s="13">
        <f t="shared" si="8"/>
        <v>2795.034064395707</v>
      </c>
      <c r="G315" s="14">
        <f t="shared" si="9"/>
        <v>0.21014203506703089</v>
      </c>
      <c r="J315" s="27"/>
    </row>
    <row r="316" spans="1:10" ht="12.75">
      <c r="A316" s="25"/>
      <c r="B316" s="3"/>
      <c r="C316" s="3"/>
      <c r="D316" s="4"/>
      <c r="E316" s="12"/>
      <c r="F316" s="13"/>
      <c r="G316" s="14"/>
      <c r="J316" s="27"/>
    </row>
    <row r="317" spans="1:10" ht="12.75">
      <c r="A317" s="29" t="s">
        <v>230</v>
      </c>
      <c r="B317" s="3"/>
      <c r="C317" s="3"/>
      <c r="D317" s="4"/>
      <c r="E317" s="12"/>
      <c r="F317" s="13"/>
      <c r="G317" s="14"/>
      <c r="J317" s="27"/>
    </row>
    <row r="318" spans="1:10" ht="12.75">
      <c r="A318" s="25" t="s">
        <v>231</v>
      </c>
      <c r="B318" s="1">
        <v>381009</v>
      </c>
      <c r="C318" s="1"/>
      <c r="D318" s="2">
        <v>20955.51</v>
      </c>
      <c r="E318" s="12" t="s">
        <v>541</v>
      </c>
      <c r="F318" s="13" t="e">
        <f t="shared" si="8"/>
        <v>#VALUE!</v>
      </c>
      <c r="G318" s="14" t="e">
        <f t="shared" si="9"/>
        <v>#VALUE!</v>
      </c>
      <c r="J318" s="27"/>
    </row>
    <row r="319" spans="1:10" ht="12.75">
      <c r="A319" s="25" t="s">
        <v>232</v>
      </c>
      <c r="B319" s="1">
        <v>4635671</v>
      </c>
      <c r="C319" s="1"/>
      <c r="D319" s="2">
        <v>254962.1</v>
      </c>
      <c r="E319" s="12">
        <v>287</v>
      </c>
      <c r="F319" s="13">
        <f t="shared" si="8"/>
        <v>16152.163763066203</v>
      </c>
      <c r="G319" s="14">
        <f t="shared" si="9"/>
        <v>1.2143854012886701</v>
      </c>
      <c r="J319" s="27"/>
    </row>
    <row r="320" spans="1:10" ht="12.75">
      <c r="A320" s="25" t="s">
        <v>233</v>
      </c>
      <c r="B320" s="1">
        <v>262202</v>
      </c>
      <c r="C320" s="1"/>
      <c r="D320" s="2">
        <v>14421.15</v>
      </c>
      <c r="E320" s="12" t="s">
        <v>541</v>
      </c>
      <c r="F320" s="13" t="e">
        <f t="shared" si="8"/>
        <v>#VALUE!</v>
      </c>
      <c r="G320" s="14" t="e">
        <f t="shared" si="9"/>
        <v>#VALUE!</v>
      </c>
      <c r="J320" s="27"/>
    </row>
    <row r="321" spans="1:10" ht="12.75">
      <c r="A321" s="33" t="s">
        <v>9</v>
      </c>
      <c r="B321" s="16">
        <v>5317338</v>
      </c>
      <c r="C321" s="16"/>
      <c r="D321" s="17">
        <v>292453.84</v>
      </c>
      <c r="E321" s="12">
        <v>747</v>
      </c>
      <c r="F321" s="13">
        <f t="shared" si="8"/>
        <v>7118.25702811245</v>
      </c>
      <c r="G321" s="14">
        <f t="shared" si="9"/>
        <v>0.5351795303937201</v>
      </c>
      <c r="J321" s="27"/>
    </row>
    <row r="322" spans="1:10" ht="12.75">
      <c r="A322" s="25"/>
      <c r="B322" s="3"/>
      <c r="C322" s="3"/>
      <c r="D322" s="4"/>
      <c r="E322" s="12"/>
      <c r="F322" s="13"/>
      <c r="G322" s="14"/>
      <c r="J322" s="27"/>
    </row>
    <row r="323" spans="1:10" ht="12.75">
      <c r="A323" s="29" t="s">
        <v>234</v>
      </c>
      <c r="B323" s="3"/>
      <c r="C323" s="3"/>
      <c r="D323" s="4"/>
      <c r="E323" s="12"/>
      <c r="F323" s="13"/>
      <c r="G323" s="14"/>
      <c r="J323" s="27"/>
    </row>
    <row r="324" spans="1:10" ht="12.75">
      <c r="A324" s="25" t="s">
        <v>234</v>
      </c>
      <c r="B324" s="1">
        <v>1890364</v>
      </c>
      <c r="C324" s="1"/>
      <c r="D324" s="2">
        <v>103970.62</v>
      </c>
      <c r="E324" s="12">
        <v>531</v>
      </c>
      <c r="F324" s="13">
        <f t="shared" si="8"/>
        <v>3560.0075329566853</v>
      </c>
      <c r="G324" s="14">
        <f t="shared" si="9"/>
        <v>0.26765585341487436</v>
      </c>
      <c r="J324" s="27"/>
    </row>
    <row r="325" spans="1:10" ht="12.75">
      <c r="A325" s="25" t="s">
        <v>235</v>
      </c>
      <c r="B325" s="1">
        <v>1123200</v>
      </c>
      <c r="C325" s="1"/>
      <c r="D325" s="2">
        <v>63765.28</v>
      </c>
      <c r="E325" s="12">
        <v>308</v>
      </c>
      <c r="F325" s="13">
        <f t="shared" si="8"/>
        <v>3646.753246753247</v>
      </c>
      <c r="G325" s="14">
        <f t="shared" si="9"/>
        <v>0.2741777491809257</v>
      </c>
      <c r="J325" s="27"/>
    </row>
    <row r="326" spans="1:10" ht="12.75">
      <c r="A326" s="25" t="s">
        <v>236</v>
      </c>
      <c r="B326" s="1">
        <v>7006706</v>
      </c>
      <c r="C326" s="1"/>
      <c r="D326" s="2">
        <v>385369.4</v>
      </c>
      <c r="E326" s="12">
        <v>537</v>
      </c>
      <c r="F326" s="13">
        <f t="shared" si="8"/>
        <v>13047.869646182495</v>
      </c>
      <c r="G326" s="14">
        <f t="shared" si="9"/>
        <v>0.9809919369733822</v>
      </c>
      <c r="J326" s="27"/>
    </row>
    <row r="327" spans="1:10" ht="12.75">
      <c r="A327" s="25" t="s">
        <v>237</v>
      </c>
      <c r="B327" s="1">
        <v>1252507</v>
      </c>
      <c r="C327" s="1"/>
      <c r="D327" s="2">
        <v>68888.02</v>
      </c>
      <c r="E327" s="12">
        <v>287</v>
      </c>
      <c r="F327" s="13">
        <f t="shared" si="8"/>
        <v>4364.135888501743</v>
      </c>
      <c r="G327" s="14">
        <f t="shared" si="9"/>
        <v>0.3281134955029959</v>
      </c>
      <c r="J327" s="27"/>
    </row>
    <row r="328" spans="1:10" ht="12.75">
      <c r="A328" s="33" t="s">
        <v>9</v>
      </c>
      <c r="B328" s="16">
        <v>11272777</v>
      </c>
      <c r="C328" s="16"/>
      <c r="D328" s="17">
        <v>621993.32</v>
      </c>
      <c r="E328" s="12">
        <v>2714</v>
      </c>
      <c r="F328" s="13">
        <f t="shared" si="8"/>
        <v>4153.565585851142</v>
      </c>
      <c r="G328" s="14">
        <f t="shared" si="9"/>
        <v>0.3122819632553756</v>
      </c>
      <c r="J328" s="27"/>
    </row>
    <row r="329" spans="1:10" ht="12.75">
      <c r="A329" s="25"/>
      <c r="B329" s="3"/>
      <c r="C329" s="3"/>
      <c r="D329" s="4"/>
      <c r="E329" s="12"/>
      <c r="F329" s="13"/>
      <c r="G329" s="14"/>
      <c r="J329" s="27"/>
    </row>
    <row r="330" spans="1:10" ht="12.75">
      <c r="A330" s="29" t="s">
        <v>238</v>
      </c>
      <c r="B330" s="3"/>
      <c r="C330" s="3"/>
      <c r="D330" s="4"/>
      <c r="E330" s="12"/>
      <c r="F330" s="13"/>
      <c r="G330" s="14"/>
      <c r="J330" s="27"/>
    </row>
    <row r="331" spans="1:10" ht="12.75">
      <c r="A331" s="25" t="s">
        <v>239</v>
      </c>
      <c r="B331" s="1">
        <v>4577820</v>
      </c>
      <c r="C331" s="1"/>
      <c r="D331" s="2">
        <v>251780.39</v>
      </c>
      <c r="E331" s="12">
        <v>652</v>
      </c>
      <c r="F331" s="13">
        <f t="shared" si="8"/>
        <v>7021.196319018405</v>
      </c>
      <c r="G331" s="14">
        <f t="shared" si="9"/>
        <v>0.5278821113053838</v>
      </c>
      <c r="J331" s="27"/>
    </row>
    <row r="332" spans="1:10" ht="12.75">
      <c r="A332" s="25" t="s">
        <v>240</v>
      </c>
      <c r="B332" s="1">
        <v>4479039</v>
      </c>
      <c r="C332" s="1"/>
      <c r="D332" s="2">
        <v>246347.63</v>
      </c>
      <c r="E332" s="12">
        <v>790</v>
      </c>
      <c r="F332" s="13">
        <f t="shared" si="8"/>
        <v>5669.669620253165</v>
      </c>
      <c r="G332" s="14">
        <f t="shared" si="9"/>
        <v>0.42626883419229866</v>
      </c>
      <c r="J332" s="27"/>
    </row>
    <row r="333" spans="1:10" ht="12.75">
      <c r="A333" s="25" t="s">
        <v>241</v>
      </c>
      <c r="B333" s="1">
        <v>14721222</v>
      </c>
      <c r="C333" s="1"/>
      <c r="D333" s="2">
        <v>837606.73</v>
      </c>
      <c r="E333" s="12">
        <v>763</v>
      </c>
      <c r="F333" s="13">
        <f t="shared" si="8"/>
        <v>19293.868938401047</v>
      </c>
      <c r="G333" s="14">
        <f t="shared" si="9"/>
        <v>1.4505915812187973</v>
      </c>
      <c r="J333" s="27"/>
    </row>
    <row r="334" spans="1:10" ht="12.75">
      <c r="A334" s="25" t="s">
        <v>242</v>
      </c>
      <c r="B334" s="1">
        <v>891470251</v>
      </c>
      <c r="C334" s="1"/>
      <c r="D334" s="2">
        <v>49034138.74</v>
      </c>
      <c r="E334" s="12">
        <v>42940</v>
      </c>
      <c r="F334" s="13">
        <f t="shared" si="8"/>
        <v>20760.834909175595</v>
      </c>
      <c r="G334" s="14">
        <f t="shared" si="9"/>
        <v>1.5608840525698737</v>
      </c>
      <c r="J334" s="27"/>
    </row>
    <row r="335" spans="1:10" ht="12.75">
      <c r="A335" s="25" t="s">
        <v>243</v>
      </c>
      <c r="B335" s="1">
        <v>6999179</v>
      </c>
      <c r="C335" s="1"/>
      <c r="D335" s="2">
        <v>385032.03</v>
      </c>
      <c r="E335" s="12">
        <v>1204</v>
      </c>
      <c r="F335" s="13">
        <f t="shared" si="8"/>
        <v>5813.2715946843855</v>
      </c>
      <c r="G335" s="14">
        <f t="shared" si="9"/>
        <v>0.4370654150036115</v>
      </c>
      <c r="J335" s="27"/>
    </row>
    <row r="336" spans="1:10" ht="12.75">
      <c r="A336" s="33" t="s">
        <v>9</v>
      </c>
      <c r="B336" s="16">
        <v>923152185</v>
      </c>
      <c r="C336" s="16"/>
      <c r="D336" s="17">
        <v>50804662.61</v>
      </c>
      <c r="E336" s="12">
        <v>53534</v>
      </c>
      <c r="F336" s="13">
        <f t="shared" si="8"/>
        <v>17244.2220831621</v>
      </c>
      <c r="G336" s="14">
        <f t="shared" si="9"/>
        <v>1.296490789813318</v>
      </c>
      <c r="J336" s="27"/>
    </row>
    <row r="337" spans="1:10" ht="12.75">
      <c r="A337" s="25"/>
      <c r="B337" s="3"/>
      <c r="C337" s="3"/>
      <c r="D337" s="4"/>
      <c r="E337" s="12"/>
      <c r="F337" s="13"/>
      <c r="G337" s="14"/>
      <c r="J337" s="27"/>
    </row>
    <row r="338" spans="1:10" ht="12.75">
      <c r="A338" s="29" t="s">
        <v>244</v>
      </c>
      <c r="B338" s="3"/>
      <c r="C338" s="3"/>
      <c r="D338" s="4"/>
      <c r="E338" s="12"/>
      <c r="F338" s="13"/>
      <c r="G338" s="14"/>
      <c r="J338" s="27"/>
    </row>
    <row r="339" spans="1:10" ht="12.75">
      <c r="A339" s="25" t="s">
        <v>245</v>
      </c>
      <c r="B339" s="1">
        <v>36490755</v>
      </c>
      <c r="C339" s="1"/>
      <c r="D339" s="2">
        <v>2007632.12</v>
      </c>
      <c r="E339" s="12">
        <v>4225</v>
      </c>
      <c r="F339" s="13">
        <f t="shared" si="8"/>
        <v>8636.865088757397</v>
      </c>
      <c r="G339" s="14">
        <f t="shared" si="9"/>
        <v>0.6493546642134653</v>
      </c>
      <c r="J339" s="27"/>
    </row>
    <row r="340" spans="1:10" ht="12.75">
      <c r="A340" s="25" t="s">
        <v>246</v>
      </c>
      <c r="B340" s="1">
        <v>7796888</v>
      </c>
      <c r="C340" s="1"/>
      <c r="D340" s="2">
        <v>428829.05</v>
      </c>
      <c r="E340" s="12">
        <v>389</v>
      </c>
      <c r="F340" s="13">
        <f t="shared" si="8"/>
        <v>20043.41388174807</v>
      </c>
      <c r="G340" s="14">
        <f t="shared" si="9"/>
        <v>1.5069454202562476</v>
      </c>
      <c r="J340" s="27"/>
    </row>
    <row r="341" spans="1:10" ht="12.75">
      <c r="A341" s="25" t="s">
        <v>247</v>
      </c>
      <c r="B341" s="1">
        <v>3228119</v>
      </c>
      <c r="C341" s="1"/>
      <c r="D341" s="2">
        <v>185646.82</v>
      </c>
      <c r="E341" s="12">
        <v>439</v>
      </c>
      <c r="F341" s="13">
        <f t="shared" si="8"/>
        <v>7353.346241457859</v>
      </c>
      <c r="G341" s="14">
        <f t="shared" si="9"/>
        <v>0.5528544941245799</v>
      </c>
      <c r="J341" s="27"/>
    </row>
    <row r="342" spans="1:10" ht="12.75">
      <c r="A342" s="25" t="s">
        <v>248</v>
      </c>
      <c r="B342" s="1">
        <v>606940</v>
      </c>
      <c r="C342" s="1"/>
      <c r="D342" s="2">
        <v>33381.76</v>
      </c>
      <c r="E342" s="12">
        <v>143</v>
      </c>
      <c r="F342" s="13">
        <f t="shared" si="8"/>
        <v>4244.335664335665</v>
      </c>
      <c r="G342" s="14">
        <f t="shared" si="9"/>
        <v>0.3191064271354091</v>
      </c>
      <c r="J342" s="27"/>
    </row>
    <row r="343" spans="1:10" ht="12.75">
      <c r="A343" s="25" t="s">
        <v>249</v>
      </c>
      <c r="B343" s="1">
        <v>489933</v>
      </c>
      <c r="C343" s="1"/>
      <c r="D343" s="2">
        <v>26946.4</v>
      </c>
      <c r="E343" s="12">
        <v>282</v>
      </c>
      <c r="F343" s="13">
        <f t="shared" si="8"/>
        <v>1737.3510638297873</v>
      </c>
      <c r="G343" s="14">
        <f t="shared" si="9"/>
        <v>0.13062112295150005</v>
      </c>
      <c r="J343" s="27"/>
    </row>
    <row r="344" spans="1:9" ht="12.75">
      <c r="A344" s="25" t="s">
        <v>250</v>
      </c>
      <c r="B344" s="1">
        <v>1017172</v>
      </c>
      <c r="C344" s="1"/>
      <c r="D344" s="2">
        <v>55944.58</v>
      </c>
      <c r="E344" s="12">
        <v>336</v>
      </c>
      <c r="F344" s="13">
        <f t="shared" si="8"/>
        <v>3027.2976190476193</v>
      </c>
      <c r="G344" s="14">
        <f t="shared" si="9"/>
        <v>0.22760455427858398</v>
      </c>
      <c r="H344" s="27"/>
      <c r="I344" s="27"/>
    </row>
    <row r="345" spans="1:9" ht="12.75">
      <c r="A345" s="33" t="s">
        <v>9</v>
      </c>
      <c r="B345" s="16">
        <v>49926937</v>
      </c>
      <c r="C345" s="16"/>
      <c r="D345" s="17">
        <v>2754722.89</v>
      </c>
      <c r="E345" s="12">
        <v>9403</v>
      </c>
      <c r="F345" s="13">
        <f t="shared" si="8"/>
        <v>5309.6816973306395</v>
      </c>
      <c r="G345" s="14">
        <f t="shared" si="9"/>
        <v>0.3992034772128844</v>
      </c>
      <c r="H345" s="27"/>
      <c r="I345" s="27"/>
    </row>
    <row r="346" spans="1:9" ht="12.75">
      <c r="A346" s="25"/>
      <c r="B346" s="3"/>
      <c r="C346" s="3"/>
      <c r="D346" s="4"/>
      <c r="E346" s="12"/>
      <c r="F346" s="13"/>
      <c r="G346" s="14"/>
      <c r="H346" s="27"/>
      <c r="I346" s="27"/>
    </row>
    <row r="347" spans="1:9" ht="12.75">
      <c r="A347" s="29" t="s">
        <v>251</v>
      </c>
      <c r="B347" s="3"/>
      <c r="C347" s="3"/>
      <c r="D347" s="4"/>
      <c r="E347" s="12"/>
      <c r="F347" s="13"/>
      <c r="G347" s="14"/>
      <c r="H347" s="27"/>
      <c r="I347" s="27"/>
    </row>
    <row r="348" spans="1:9" ht="12.75">
      <c r="A348" s="25" t="s">
        <v>252</v>
      </c>
      <c r="B348" s="1">
        <v>8040838</v>
      </c>
      <c r="C348" s="1"/>
      <c r="D348" s="2">
        <v>442246.88</v>
      </c>
      <c r="E348" s="12">
        <v>1214</v>
      </c>
      <c r="F348" s="13">
        <f t="shared" si="8"/>
        <v>6623.425041186161</v>
      </c>
      <c r="G348" s="14">
        <f t="shared" si="9"/>
        <v>0.49797604794835165</v>
      </c>
      <c r="H348" s="27"/>
      <c r="I348" s="27"/>
    </row>
    <row r="349" spans="1:9" ht="12.75">
      <c r="A349" s="25" t="s">
        <v>253</v>
      </c>
      <c r="B349" s="1">
        <v>1022611</v>
      </c>
      <c r="C349" s="1"/>
      <c r="D349" s="2">
        <v>56243.95</v>
      </c>
      <c r="E349" s="12">
        <v>425</v>
      </c>
      <c r="F349" s="13">
        <f t="shared" si="8"/>
        <v>2406.1435294117646</v>
      </c>
      <c r="G349" s="14">
        <f t="shared" si="9"/>
        <v>0.18090366209661035</v>
      </c>
      <c r="H349" s="27"/>
      <c r="I349" s="27"/>
    </row>
    <row r="350" spans="1:10" ht="12.75">
      <c r="A350" s="25" t="s">
        <v>254</v>
      </c>
      <c r="B350" s="1">
        <v>2423605</v>
      </c>
      <c r="C350" s="1"/>
      <c r="D350" s="2">
        <v>133298.55</v>
      </c>
      <c r="E350" s="12">
        <v>209</v>
      </c>
      <c r="F350" s="13">
        <f t="shared" si="8"/>
        <v>11596.196172248803</v>
      </c>
      <c r="G350" s="14">
        <f t="shared" si="9"/>
        <v>0.871849217766056</v>
      </c>
      <c r="J350" s="27"/>
    </row>
    <row r="351" spans="1:10" ht="12.75">
      <c r="A351" s="25" t="s">
        <v>255</v>
      </c>
      <c r="B351" s="1">
        <v>195034</v>
      </c>
      <c r="C351" s="1"/>
      <c r="D351" s="2">
        <v>10727.04</v>
      </c>
      <c r="E351" s="12">
        <v>202</v>
      </c>
      <c r="F351" s="13">
        <f t="shared" si="8"/>
        <v>965.5148514851485</v>
      </c>
      <c r="G351" s="14">
        <f t="shared" si="9"/>
        <v>0.07259133559876581</v>
      </c>
      <c r="J351" s="27"/>
    </row>
    <row r="352" spans="1:10" ht="12.75">
      <c r="A352" s="33" t="s">
        <v>9</v>
      </c>
      <c r="B352" s="16">
        <v>12190279</v>
      </c>
      <c r="C352" s="16"/>
      <c r="D352" s="17">
        <v>670467.03</v>
      </c>
      <c r="E352" s="12">
        <v>3786</v>
      </c>
      <c r="F352" s="13">
        <f t="shared" si="8"/>
        <v>3219.8306920232435</v>
      </c>
      <c r="G352" s="14">
        <f t="shared" si="9"/>
        <v>0.2420799741985749</v>
      </c>
      <c r="J352" s="27"/>
    </row>
    <row r="353" spans="1:10" ht="12.75">
      <c r="A353" s="25"/>
      <c r="B353" s="3"/>
      <c r="C353" s="3"/>
      <c r="D353" s="4"/>
      <c r="E353" s="12"/>
      <c r="F353" s="13"/>
      <c r="G353" s="14"/>
      <c r="J353" s="27"/>
    </row>
    <row r="354" spans="1:10" ht="12.75">
      <c r="A354" s="29" t="s">
        <v>256</v>
      </c>
      <c r="B354" s="3"/>
      <c r="C354" s="3"/>
      <c r="D354" s="4"/>
      <c r="E354" s="12"/>
      <c r="F354" s="13"/>
      <c r="G354" s="14"/>
      <c r="J354" s="27"/>
    </row>
    <row r="355" spans="1:10" ht="12.75">
      <c r="A355" s="25" t="s">
        <v>257</v>
      </c>
      <c r="B355" s="1">
        <v>1318174</v>
      </c>
      <c r="C355" s="1"/>
      <c r="D355" s="2">
        <v>72499.79</v>
      </c>
      <c r="E355" s="12">
        <v>240</v>
      </c>
      <c r="F355" s="13">
        <f t="shared" si="8"/>
        <v>5492.391666666666</v>
      </c>
      <c r="G355" s="14">
        <f t="shared" si="9"/>
        <v>0.41294035622713304</v>
      </c>
      <c r="J355" s="27"/>
    </row>
    <row r="356" spans="1:10" ht="12.75">
      <c r="A356" s="33" t="s">
        <v>9</v>
      </c>
      <c r="B356" s="16">
        <v>1319212</v>
      </c>
      <c r="C356" s="16"/>
      <c r="D356" s="17">
        <v>72556.88</v>
      </c>
      <c r="E356" s="12">
        <v>1068</v>
      </c>
      <c r="F356" s="13">
        <f t="shared" si="8"/>
        <v>1235.2172284644196</v>
      </c>
      <c r="G356" s="14">
        <f t="shared" si="9"/>
        <v>0.09286865782635484</v>
      </c>
      <c r="J356" s="27"/>
    </row>
    <row r="357" spans="1:10" ht="12.75">
      <c r="A357" s="25"/>
      <c r="B357" s="3"/>
      <c r="C357" s="3"/>
      <c r="D357" s="4"/>
      <c r="E357" s="12"/>
      <c r="F357" s="13"/>
      <c r="G357" s="14"/>
      <c r="J357" s="27"/>
    </row>
    <row r="358" spans="1:10" ht="12.75">
      <c r="A358" s="29" t="s">
        <v>258</v>
      </c>
      <c r="B358" s="3"/>
      <c r="C358" s="3"/>
      <c r="D358" s="4"/>
      <c r="E358" s="12"/>
      <c r="F358" s="13"/>
      <c r="G358" s="14"/>
      <c r="J358" s="27"/>
    </row>
    <row r="359" spans="1:10" ht="12.75">
      <c r="A359" s="25" t="s">
        <v>259</v>
      </c>
      <c r="B359" s="1">
        <v>2294568</v>
      </c>
      <c r="C359" s="1"/>
      <c r="D359" s="2">
        <v>126201.43</v>
      </c>
      <c r="E359" s="12">
        <v>594</v>
      </c>
      <c r="F359" s="13">
        <f t="shared" si="8"/>
        <v>3862.909090909091</v>
      </c>
      <c r="G359" s="14">
        <f t="shared" si="9"/>
        <v>0.29042922516870107</v>
      </c>
      <c r="J359" s="27"/>
    </row>
    <row r="360" spans="1:10" ht="12.75">
      <c r="A360" s="25" t="s">
        <v>260</v>
      </c>
      <c r="B360" s="1">
        <v>4430025</v>
      </c>
      <c r="C360" s="1"/>
      <c r="D360" s="2">
        <v>243651.54</v>
      </c>
      <c r="E360" s="12">
        <v>386</v>
      </c>
      <c r="F360" s="13">
        <f t="shared" si="8"/>
        <v>11476.748704663212</v>
      </c>
      <c r="G360" s="14">
        <f t="shared" si="9"/>
        <v>0.862868671073697</v>
      </c>
      <c r="J360" s="27"/>
    </row>
    <row r="361" spans="1:10" ht="12.75">
      <c r="A361" s="25" t="s">
        <v>261</v>
      </c>
      <c r="B361" s="1">
        <v>1766559</v>
      </c>
      <c r="C361" s="1"/>
      <c r="D361" s="2">
        <v>97161.02</v>
      </c>
      <c r="E361" s="12">
        <v>396</v>
      </c>
      <c r="F361" s="13">
        <f t="shared" si="8"/>
        <v>4461.007575757576</v>
      </c>
      <c r="G361" s="14">
        <f t="shared" si="9"/>
        <v>0.3353967031603305</v>
      </c>
      <c r="J361" s="27"/>
    </row>
    <row r="362" spans="1:10" ht="12.75">
      <c r="A362" s="25" t="s">
        <v>262</v>
      </c>
      <c r="B362" s="1">
        <v>3811371</v>
      </c>
      <c r="C362" s="1"/>
      <c r="D362" s="2">
        <v>209625.71</v>
      </c>
      <c r="E362" s="12">
        <v>507</v>
      </c>
      <c r="F362" s="13">
        <f t="shared" si="8"/>
        <v>7517.497041420118</v>
      </c>
      <c r="G362" s="14">
        <f t="shared" si="9"/>
        <v>0.5651960192606638</v>
      </c>
      <c r="J362" s="27"/>
    </row>
    <row r="363" spans="1:10" ht="12.75">
      <c r="A363" s="33" t="s">
        <v>9</v>
      </c>
      <c r="B363" s="16">
        <v>12600946</v>
      </c>
      <c r="C363" s="16"/>
      <c r="D363" s="17">
        <v>693052.98</v>
      </c>
      <c r="E363" s="12">
        <v>3111</v>
      </c>
      <c r="F363" s="13">
        <f t="shared" si="8"/>
        <v>4050.4487303117967</v>
      </c>
      <c r="G363" s="14">
        <f t="shared" si="9"/>
        <v>0.3045292184324119</v>
      </c>
      <c r="J363" s="27"/>
    </row>
    <row r="364" spans="1:10" ht="12.75">
      <c r="A364" s="25"/>
      <c r="B364" s="3"/>
      <c r="C364" s="3"/>
      <c r="D364" s="4"/>
      <c r="E364" s="12"/>
      <c r="F364" s="13"/>
      <c r="G364" s="14"/>
      <c r="J364" s="27"/>
    </row>
    <row r="365" spans="1:10" ht="12.75">
      <c r="A365" s="29" t="s">
        <v>263</v>
      </c>
      <c r="B365" s="3"/>
      <c r="C365" s="3"/>
      <c r="D365" s="4"/>
      <c r="E365" s="12"/>
      <c r="F365" s="13"/>
      <c r="G365" s="14"/>
      <c r="J365" s="27"/>
    </row>
    <row r="366" spans="1:10" ht="12.75">
      <c r="A366" s="25" t="s">
        <v>264</v>
      </c>
      <c r="B366" s="1">
        <v>19332473</v>
      </c>
      <c r="C366" s="1"/>
      <c r="D366" s="2">
        <v>1065122.55</v>
      </c>
      <c r="E366" s="12">
        <v>1244</v>
      </c>
      <c r="F366" s="13">
        <f t="shared" si="8"/>
        <v>15540.573151125402</v>
      </c>
      <c r="G366" s="14">
        <f t="shared" si="9"/>
        <v>1.1684035302774067</v>
      </c>
      <c r="J366" s="27"/>
    </row>
    <row r="367" spans="1:10" ht="12.75">
      <c r="A367" s="25" t="s">
        <v>265</v>
      </c>
      <c r="B367" s="1">
        <v>1645210</v>
      </c>
      <c r="C367" s="1"/>
      <c r="D367" s="2">
        <v>90486.83</v>
      </c>
      <c r="E367" s="12">
        <v>333</v>
      </c>
      <c r="F367" s="13">
        <f t="shared" si="8"/>
        <v>4940.57057057057</v>
      </c>
      <c r="G367" s="14">
        <f t="shared" si="9"/>
        <v>0.37145220064301704</v>
      </c>
      <c r="J367" s="27"/>
    </row>
    <row r="368" spans="1:10" ht="12.75">
      <c r="A368" s="25" t="s">
        <v>266</v>
      </c>
      <c r="B368" s="1">
        <v>4285201</v>
      </c>
      <c r="C368" s="1"/>
      <c r="D368" s="2">
        <v>235686.53</v>
      </c>
      <c r="E368" s="12">
        <v>433</v>
      </c>
      <c r="F368" s="13">
        <f t="shared" si="8"/>
        <v>9896.538106235566</v>
      </c>
      <c r="G368" s="14">
        <f t="shared" si="9"/>
        <v>0.7440620077782104</v>
      </c>
      <c r="J368" s="27"/>
    </row>
    <row r="369" spans="1:10" ht="12.75">
      <c r="A369" s="25" t="s">
        <v>267</v>
      </c>
      <c r="B369" s="1">
        <v>178420</v>
      </c>
      <c r="C369" s="1"/>
      <c r="D369" s="2">
        <v>9813.19</v>
      </c>
      <c r="E369" s="12">
        <v>124</v>
      </c>
      <c r="F369" s="13">
        <f t="shared" si="8"/>
        <v>1438.8709677419354</v>
      </c>
      <c r="G369" s="14">
        <f t="shared" si="9"/>
        <v>0.10818017469333811</v>
      </c>
      <c r="J369" s="27"/>
    </row>
    <row r="370" spans="1:10" ht="12.75">
      <c r="A370" s="25" t="s">
        <v>268</v>
      </c>
      <c r="B370" s="1">
        <v>72327181</v>
      </c>
      <c r="C370" s="1"/>
      <c r="D370" s="2">
        <v>3976454.68</v>
      </c>
      <c r="E370" s="12">
        <v>3733</v>
      </c>
      <c r="F370" s="13">
        <f t="shared" si="8"/>
        <v>19375.081971604606</v>
      </c>
      <c r="G370" s="14">
        <f t="shared" si="9"/>
        <v>1.456697507543188</v>
      </c>
      <c r="J370" s="27"/>
    </row>
    <row r="371" spans="1:10" ht="12.75">
      <c r="A371" s="25" t="s">
        <v>269</v>
      </c>
      <c r="B371" s="1">
        <v>391053</v>
      </c>
      <c r="C371" s="1"/>
      <c r="D371" s="2">
        <v>21333.31</v>
      </c>
      <c r="E371" s="12">
        <v>138</v>
      </c>
      <c r="F371" s="13">
        <f t="shared" si="8"/>
        <v>2833.717391304348</v>
      </c>
      <c r="G371" s="14">
        <f t="shared" si="9"/>
        <v>0.21305040500187192</v>
      </c>
      <c r="J371" s="27"/>
    </row>
    <row r="372" spans="1:7" ht="12.75">
      <c r="A372" s="25" t="s">
        <v>270</v>
      </c>
      <c r="B372" s="1">
        <v>4508363</v>
      </c>
      <c r="C372" s="1"/>
      <c r="D372" s="2">
        <v>247960.44</v>
      </c>
      <c r="E372" s="12">
        <v>625</v>
      </c>
      <c r="F372" s="13">
        <f aca="true" t="shared" si="10" ref="F372:F445">B372/E372</f>
        <v>7213.3808</v>
      </c>
      <c r="G372" s="14">
        <f aca="true" t="shared" si="11" ref="G372:G445">F372/13300.69</f>
        <v>0.542331322660704</v>
      </c>
    </row>
    <row r="373" spans="1:7" ht="12.75">
      <c r="A373" s="33" t="s">
        <v>9</v>
      </c>
      <c r="B373" s="16">
        <v>103122048</v>
      </c>
      <c r="C373" s="16"/>
      <c r="D373" s="17">
        <v>5671835.66</v>
      </c>
      <c r="E373" s="12">
        <v>11551</v>
      </c>
      <c r="F373" s="13">
        <f t="shared" si="10"/>
        <v>8927.542896718898</v>
      </c>
      <c r="G373" s="14">
        <f t="shared" si="11"/>
        <v>0.6712090046996733</v>
      </c>
    </row>
    <row r="374" spans="1:10" ht="12.75">
      <c r="A374" s="25"/>
      <c r="B374" s="3"/>
      <c r="C374" s="3"/>
      <c r="D374" s="4"/>
      <c r="E374" s="12"/>
      <c r="F374" s="13"/>
      <c r="G374" s="14"/>
      <c r="J374" s="27"/>
    </row>
    <row r="375" spans="1:10" ht="12.75">
      <c r="A375" s="29" t="s">
        <v>271</v>
      </c>
      <c r="B375" s="3"/>
      <c r="C375" s="3"/>
      <c r="D375" s="4"/>
      <c r="E375" s="12"/>
      <c r="F375" s="13"/>
      <c r="G375" s="14"/>
      <c r="J375" s="27"/>
    </row>
    <row r="376" spans="1:10" ht="12.75">
      <c r="A376" s="25" t="s">
        <v>272</v>
      </c>
      <c r="B376" s="1">
        <v>8297309</v>
      </c>
      <c r="C376" s="1"/>
      <c r="D376" s="2">
        <v>457844.13</v>
      </c>
      <c r="E376" s="12">
        <v>491</v>
      </c>
      <c r="F376" s="13">
        <f t="shared" si="10"/>
        <v>16898.79633401222</v>
      </c>
      <c r="G376" s="14">
        <f t="shared" si="11"/>
        <v>1.2705202763174104</v>
      </c>
      <c r="J376" s="27"/>
    </row>
    <row r="377" spans="1:10" ht="12.75">
      <c r="A377" s="33" t="s">
        <v>9</v>
      </c>
      <c r="B377" s="16">
        <v>8297309</v>
      </c>
      <c r="C377" s="16"/>
      <c r="D377" s="17">
        <v>457844.13</v>
      </c>
      <c r="E377" s="12">
        <v>783</v>
      </c>
      <c r="F377" s="13">
        <f t="shared" si="10"/>
        <v>10596.81864623244</v>
      </c>
      <c r="G377" s="14">
        <f t="shared" si="11"/>
        <v>0.7967119484953367</v>
      </c>
      <c r="J377" s="27"/>
    </row>
    <row r="378" spans="1:10" ht="12.75">
      <c r="A378" s="25"/>
      <c r="B378" s="3"/>
      <c r="C378" s="3"/>
      <c r="D378" s="4"/>
      <c r="E378" s="12"/>
      <c r="F378" s="13"/>
      <c r="G378" s="14"/>
      <c r="J378" s="27"/>
    </row>
    <row r="379" spans="1:10" ht="12.75">
      <c r="A379" s="29" t="s">
        <v>273</v>
      </c>
      <c r="B379" s="3"/>
      <c r="C379" s="3"/>
      <c r="D379" s="4"/>
      <c r="E379" s="12"/>
      <c r="F379" s="13"/>
      <c r="G379" s="14"/>
      <c r="J379" s="27"/>
    </row>
    <row r="380" spans="1:10" ht="12.75">
      <c r="A380" s="25" t="s">
        <v>274</v>
      </c>
      <c r="B380" s="1">
        <v>663181</v>
      </c>
      <c r="C380" s="1"/>
      <c r="D380" s="2">
        <v>36475.1</v>
      </c>
      <c r="E380" s="12" t="s">
        <v>541</v>
      </c>
      <c r="F380" s="13" t="e">
        <f t="shared" si="10"/>
        <v>#VALUE!</v>
      </c>
      <c r="G380" s="14" t="e">
        <f t="shared" si="11"/>
        <v>#VALUE!</v>
      </c>
      <c r="J380" s="27"/>
    </row>
    <row r="381" spans="1:10" ht="12.75">
      <c r="A381" s="25" t="s">
        <v>275</v>
      </c>
      <c r="B381" s="1">
        <v>1278863</v>
      </c>
      <c r="C381" s="1"/>
      <c r="D381" s="2">
        <v>70337.71</v>
      </c>
      <c r="E381" s="12">
        <v>352</v>
      </c>
      <c r="F381" s="13">
        <f t="shared" si="10"/>
        <v>3633.1335227272725</v>
      </c>
      <c r="G381" s="14">
        <f t="shared" si="11"/>
        <v>0.27315376290457655</v>
      </c>
      <c r="J381" s="27"/>
    </row>
    <row r="382" spans="1:10" ht="12.75">
      <c r="A382" s="25" t="s">
        <v>276</v>
      </c>
      <c r="B382" s="1">
        <v>966163</v>
      </c>
      <c r="C382" s="1"/>
      <c r="D382" s="2">
        <v>53139.13</v>
      </c>
      <c r="E382" s="12">
        <v>243</v>
      </c>
      <c r="F382" s="13">
        <f t="shared" si="10"/>
        <v>3975.9794238683126</v>
      </c>
      <c r="G382" s="14">
        <f t="shared" si="11"/>
        <v>0.2989303129287512</v>
      </c>
      <c r="J382" s="27"/>
    </row>
    <row r="383" spans="1:10" ht="12.75">
      <c r="A383" s="25" t="s">
        <v>277</v>
      </c>
      <c r="B383" s="1">
        <v>1034694</v>
      </c>
      <c r="C383" s="1"/>
      <c r="D383" s="2">
        <v>58725.24</v>
      </c>
      <c r="E383" s="12">
        <v>139</v>
      </c>
      <c r="F383" s="13">
        <f t="shared" si="10"/>
        <v>7443.841726618705</v>
      </c>
      <c r="G383" s="14">
        <f t="shared" si="11"/>
        <v>0.5596583129611099</v>
      </c>
      <c r="J383" s="27"/>
    </row>
    <row r="384" spans="1:10" ht="12.75">
      <c r="A384" s="25" t="s">
        <v>278</v>
      </c>
      <c r="B384" s="1">
        <v>1045248</v>
      </c>
      <c r="C384" s="1"/>
      <c r="D384" s="2">
        <v>57488.81</v>
      </c>
      <c r="E384" s="12" t="s">
        <v>541</v>
      </c>
      <c r="F384" s="13" t="e">
        <f t="shared" si="10"/>
        <v>#VALUE!</v>
      </c>
      <c r="G384" s="14" t="e">
        <f t="shared" si="11"/>
        <v>#VALUE!</v>
      </c>
      <c r="J384" s="27"/>
    </row>
    <row r="385" spans="1:10" ht="12.75">
      <c r="A385" s="25" t="s">
        <v>279</v>
      </c>
      <c r="B385" s="1">
        <v>25750706</v>
      </c>
      <c r="C385" s="1"/>
      <c r="D385" s="2">
        <v>1416290.21</v>
      </c>
      <c r="E385" s="12">
        <v>2218</v>
      </c>
      <c r="F385" s="13">
        <f t="shared" si="10"/>
        <v>11609.87646528404</v>
      </c>
      <c r="G385" s="14">
        <f t="shared" si="11"/>
        <v>0.8728777578670008</v>
      </c>
      <c r="J385" s="27"/>
    </row>
    <row r="386" spans="1:10" ht="12.75">
      <c r="A386" s="33" t="s">
        <v>9</v>
      </c>
      <c r="B386" s="16">
        <v>30883648</v>
      </c>
      <c r="C386" s="16"/>
      <c r="D386" s="17">
        <v>1700419.87</v>
      </c>
      <c r="E386" s="12">
        <v>6567</v>
      </c>
      <c r="F386" s="13">
        <f t="shared" si="10"/>
        <v>4702.854880462921</v>
      </c>
      <c r="G386" s="14">
        <f t="shared" si="11"/>
        <v>0.35357976770099303</v>
      </c>
      <c r="H386" s="27"/>
      <c r="I386" s="27"/>
      <c r="J386" s="27"/>
    </row>
    <row r="387" spans="1:10" ht="12.75">
      <c r="A387" s="25"/>
      <c r="B387" s="3"/>
      <c r="C387" s="3"/>
      <c r="D387" s="4"/>
      <c r="E387" s="12"/>
      <c r="F387" s="13"/>
      <c r="G387" s="14"/>
      <c r="H387" s="27"/>
      <c r="I387" s="27"/>
      <c r="J387" s="27"/>
    </row>
    <row r="388" spans="1:10" ht="12.75">
      <c r="A388" s="29" t="s">
        <v>280</v>
      </c>
      <c r="B388" s="3"/>
      <c r="C388" s="3"/>
      <c r="D388" s="4"/>
      <c r="E388" s="12"/>
      <c r="F388" s="13"/>
      <c r="G388" s="14"/>
      <c r="H388" s="27"/>
      <c r="I388" s="27"/>
      <c r="J388" s="27"/>
    </row>
    <row r="389" spans="1:10" ht="12.75">
      <c r="A389" s="25" t="s">
        <v>281</v>
      </c>
      <c r="B389" s="1">
        <v>2040029</v>
      </c>
      <c r="C389" s="1"/>
      <c r="D389" s="2">
        <v>112201.71</v>
      </c>
      <c r="E389" s="12">
        <v>153</v>
      </c>
      <c r="F389" s="13">
        <f t="shared" si="10"/>
        <v>13333.522875816994</v>
      </c>
      <c r="G389" s="14">
        <f t="shared" si="11"/>
        <v>1.0024685092139576</v>
      </c>
      <c r="H389" s="27"/>
      <c r="I389" s="27"/>
      <c r="J389" s="27"/>
    </row>
    <row r="390" spans="1:10" ht="12.75">
      <c r="A390" s="25" t="s">
        <v>282</v>
      </c>
      <c r="B390" s="1">
        <v>1565909</v>
      </c>
      <c r="C390" s="1"/>
      <c r="D390" s="2">
        <v>86125.1</v>
      </c>
      <c r="E390" s="12">
        <v>287</v>
      </c>
      <c r="F390" s="13">
        <f t="shared" si="10"/>
        <v>5456.128919860627</v>
      </c>
      <c r="G390" s="14">
        <f t="shared" si="11"/>
        <v>0.4102139753547092</v>
      </c>
      <c r="H390" s="27"/>
      <c r="I390" s="27"/>
      <c r="J390" s="27"/>
    </row>
    <row r="391" spans="1:10" ht="12.75">
      <c r="A391" s="25" t="s">
        <v>283</v>
      </c>
      <c r="B391" s="1">
        <v>986530</v>
      </c>
      <c r="C391" s="1"/>
      <c r="D391" s="2">
        <v>54259.21</v>
      </c>
      <c r="E391" s="12">
        <v>124</v>
      </c>
      <c r="F391" s="13">
        <f t="shared" si="10"/>
        <v>7955.887096774193</v>
      </c>
      <c r="G391" s="14">
        <f t="shared" si="11"/>
        <v>0.5981559676057553</v>
      </c>
      <c r="H391" s="27"/>
      <c r="I391" s="27"/>
      <c r="J391" s="27"/>
    </row>
    <row r="392" spans="1:10" ht="12.75">
      <c r="A392" s="25" t="s">
        <v>284</v>
      </c>
      <c r="B392" s="1">
        <v>46434575</v>
      </c>
      <c r="C392" s="1"/>
      <c r="D392" s="2">
        <v>2649831.44</v>
      </c>
      <c r="E392" s="12">
        <v>4262</v>
      </c>
      <c r="F392" s="13">
        <f t="shared" si="10"/>
        <v>10895.019943688409</v>
      </c>
      <c r="G392" s="14">
        <f t="shared" si="11"/>
        <v>0.819131935537811</v>
      </c>
      <c r="H392" s="27"/>
      <c r="I392" s="27"/>
      <c r="J392" s="27"/>
    </row>
    <row r="393" spans="1:10" ht="12.75">
      <c r="A393" s="25" t="s">
        <v>285</v>
      </c>
      <c r="B393" s="1">
        <v>1150584</v>
      </c>
      <c r="C393" s="1"/>
      <c r="D393" s="2">
        <v>63282.26</v>
      </c>
      <c r="E393" s="12">
        <v>128</v>
      </c>
      <c r="F393" s="13">
        <f t="shared" si="10"/>
        <v>8988.9375</v>
      </c>
      <c r="G393" s="14">
        <f t="shared" si="11"/>
        <v>0.6758249008134164</v>
      </c>
      <c r="H393" s="27"/>
      <c r="I393" s="27"/>
      <c r="J393" s="27"/>
    </row>
    <row r="394" spans="1:10" ht="12.75">
      <c r="A394" s="25" t="s">
        <v>286</v>
      </c>
      <c r="B394" s="1">
        <v>6203486</v>
      </c>
      <c r="C394" s="1"/>
      <c r="D394" s="2">
        <v>341192.07</v>
      </c>
      <c r="E394" s="12">
        <v>477</v>
      </c>
      <c r="F394" s="13">
        <f t="shared" si="10"/>
        <v>13005.211740041928</v>
      </c>
      <c r="G394" s="14">
        <f t="shared" si="11"/>
        <v>0.9777847419977406</v>
      </c>
      <c r="H394" s="27"/>
      <c r="I394" s="27"/>
      <c r="J394" s="27"/>
    </row>
    <row r="395" spans="1:10" ht="12.75">
      <c r="A395" s="33" t="s">
        <v>9</v>
      </c>
      <c r="B395" s="16">
        <v>59992134</v>
      </c>
      <c r="C395" s="16"/>
      <c r="D395" s="17">
        <v>3395498.25</v>
      </c>
      <c r="E395" s="12">
        <v>8333</v>
      </c>
      <c r="F395" s="13">
        <f t="shared" si="10"/>
        <v>7199.344053762151</v>
      </c>
      <c r="G395" s="14">
        <f t="shared" si="11"/>
        <v>0.5412759829574368</v>
      </c>
      <c r="H395" s="27"/>
      <c r="I395" s="27"/>
      <c r="J395" s="27"/>
    </row>
    <row r="396" spans="1:10" ht="12.75">
      <c r="A396" s="25"/>
      <c r="B396" s="3"/>
      <c r="C396" s="3"/>
      <c r="D396" s="4"/>
      <c r="E396" s="12"/>
      <c r="F396" s="13"/>
      <c r="G396" s="14"/>
      <c r="J396" s="27"/>
    </row>
    <row r="397" spans="1:10" ht="12.75">
      <c r="A397" s="29" t="s">
        <v>287</v>
      </c>
      <c r="B397" s="3"/>
      <c r="C397" s="3"/>
      <c r="D397" s="4"/>
      <c r="E397" s="12"/>
      <c r="F397" s="13"/>
      <c r="G397" s="14"/>
      <c r="J397" s="27"/>
    </row>
    <row r="398" spans="1:10" ht="12.75">
      <c r="A398" s="25" t="s">
        <v>288</v>
      </c>
      <c r="B398" s="1">
        <v>1226858</v>
      </c>
      <c r="C398" s="1"/>
      <c r="D398" s="2">
        <v>67477.29</v>
      </c>
      <c r="E398" s="12">
        <v>322</v>
      </c>
      <c r="F398" s="13">
        <f t="shared" si="10"/>
        <v>3810.11801242236</v>
      </c>
      <c r="G398" s="14">
        <f t="shared" si="11"/>
        <v>0.2864601770601645</v>
      </c>
      <c r="J398" s="27"/>
    </row>
    <row r="399" spans="1:10" ht="12.75">
      <c r="A399" s="25" t="s">
        <v>289</v>
      </c>
      <c r="B399" s="1">
        <v>2070625</v>
      </c>
      <c r="C399" s="1"/>
      <c r="D399" s="2">
        <v>113884.46</v>
      </c>
      <c r="E399" s="12">
        <v>102</v>
      </c>
      <c r="F399" s="13">
        <f t="shared" si="10"/>
        <v>20300.245098039217</v>
      </c>
      <c r="G399" s="14">
        <f t="shared" si="11"/>
        <v>1.526255036245429</v>
      </c>
      <c r="J399" s="27"/>
    </row>
    <row r="400" spans="1:10" ht="12.75">
      <c r="A400" s="25" t="s">
        <v>290</v>
      </c>
      <c r="B400" s="1">
        <v>2419009</v>
      </c>
      <c r="C400" s="1"/>
      <c r="D400" s="2">
        <v>133045.89</v>
      </c>
      <c r="E400" s="12">
        <v>507</v>
      </c>
      <c r="F400" s="13">
        <f t="shared" si="10"/>
        <v>4771.22090729783</v>
      </c>
      <c r="G400" s="14">
        <f t="shared" si="11"/>
        <v>0.35871980380700774</v>
      </c>
      <c r="J400" s="27"/>
    </row>
    <row r="401" spans="1:10" ht="12.75">
      <c r="A401" s="25" t="s">
        <v>291</v>
      </c>
      <c r="B401" s="1">
        <v>15359460</v>
      </c>
      <c r="C401" s="1"/>
      <c r="D401" s="2">
        <v>844771.08</v>
      </c>
      <c r="E401" s="12">
        <v>1716</v>
      </c>
      <c r="F401" s="13">
        <f t="shared" si="10"/>
        <v>8950.734265734265</v>
      </c>
      <c r="G401" s="14">
        <f t="shared" si="11"/>
        <v>0.672952626197157</v>
      </c>
      <c r="J401" s="27"/>
    </row>
    <row r="402" spans="1:10" ht="12.75">
      <c r="A402" s="33" t="s">
        <v>9</v>
      </c>
      <c r="B402" s="16">
        <v>21085209</v>
      </c>
      <c r="C402" s="16"/>
      <c r="D402" s="17">
        <v>1159687.91</v>
      </c>
      <c r="E402" s="12">
        <v>4488</v>
      </c>
      <c r="F402" s="13">
        <f t="shared" si="10"/>
        <v>4698.130347593583</v>
      </c>
      <c r="G402" s="14">
        <f t="shared" si="11"/>
        <v>0.35322455809387204</v>
      </c>
      <c r="J402" s="27"/>
    </row>
    <row r="403" spans="1:10" ht="12.75">
      <c r="A403" s="25"/>
      <c r="B403" s="3"/>
      <c r="C403" s="3"/>
      <c r="D403" s="4"/>
      <c r="E403" s="12"/>
      <c r="F403" s="13"/>
      <c r="G403" s="14"/>
      <c r="J403" s="27"/>
    </row>
    <row r="404" spans="1:10" ht="12.75">
      <c r="A404" s="29" t="s">
        <v>48</v>
      </c>
      <c r="B404" s="3"/>
      <c r="C404" s="3"/>
      <c r="D404" s="4"/>
      <c r="E404" s="12"/>
      <c r="F404" s="13"/>
      <c r="G404" s="14"/>
      <c r="J404" s="27"/>
    </row>
    <row r="405" spans="1:10" ht="12.75">
      <c r="A405" s="25" t="s">
        <v>292</v>
      </c>
      <c r="B405" s="1">
        <v>1218705</v>
      </c>
      <c r="C405" s="1"/>
      <c r="D405" s="2">
        <v>67028.93</v>
      </c>
      <c r="E405" s="12">
        <v>696</v>
      </c>
      <c r="F405" s="13">
        <f t="shared" si="10"/>
        <v>1751.0129310344828</v>
      </c>
      <c r="G405" s="14">
        <f t="shared" si="11"/>
        <v>0.1316482777235228</v>
      </c>
      <c r="J405" s="27"/>
    </row>
    <row r="406" spans="1:10" ht="12.75">
      <c r="A406" s="25" t="s">
        <v>293</v>
      </c>
      <c r="B406" s="1">
        <v>89050</v>
      </c>
      <c r="C406" s="1"/>
      <c r="D406" s="2">
        <v>4897.82</v>
      </c>
      <c r="E406" s="12">
        <v>77</v>
      </c>
      <c r="F406" s="13">
        <f t="shared" si="10"/>
        <v>1156.4935064935064</v>
      </c>
      <c r="G406" s="14">
        <f t="shared" si="11"/>
        <v>0.08694988805043245</v>
      </c>
      <c r="J406" s="27"/>
    </row>
    <row r="407" spans="1:10" ht="12.75">
      <c r="A407" s="25" t="s">
        <v>294</v>
      </c>
      <c r="B407" s="1">
        <v>25636983</v>
      </c>
      <c r="C407" s="1"/>
      <c r="D407" s="2">
        <v>1410035.4</v>
      </c>
      <c r="E407" s="12">
        <v>2964</v>
      </c>
      <c r="F407" s="13">
        <f t="shared" si="10"/>
        <v>8649.454453441296</v>
      </c>
      <c r="G407" s="14">
        <f t="shared" si="11"/>
        <v>0.6503011838815351</v>
      </c>
      <c r="J407" s="27"/>
    </row>
    <row r="408" spans="1:10" ht="12.75">
      <c r="A408" s="25" t="s">
        <v>295</v>
      </c>
      <c r="B408" s="1">
        <v>1512045</v>
      </c>
      <c r="C408" s="1"/>
      <c r="D408" s="2">
        <v>83162.74</v>
      </c>
      <c r="E408" s="12">
        <v>360</v>
      </c>
      <c r="F408" s="13">
        <f t="shared" si="10"/>
        <v>4200.125</v>
      </c>
      <c r="G408" s="14">
        <f t="shared" si="11"/>
        <v>0.3157824894798691</v>
      </c>
      <c r="J408" s="27"/>
    </row>
    <row r="409" spans="1:10" ht="12.75">
      <c r="A409" s="33" t="s">
        <v>9</v>
      </c>
      <c r="B409" s="16">
        <v>29478752</v>
      </c>
      <c r="C409" s="16"/>
      <c r="D409" s="17">
        <v>1621333.27</v>
      </c>
      <c r="E409" s="12">
        <v>6882</v>
      </c>
      <c r="F409" s="13">
        <f t="shared" si="10"/>
        <v>4283.457134553909</v>
      </c>
      <c r="G409" s="14">
        <f t="shared" si="11"/>
        <v>0.3220477384672456</v>
      </c>
      <c r="J409" s="27"/>
    </row>
    <row r="410" spans="1:10" ht="12.75">
      <c r="A410" s="25"/>
      <c r="B410" s="3"/>
      <c r="C410" s="3"/>
      <c r="D410" s="4"/>
      <c r="E410" s="12"/>
      <c r="F410" s="13"/>
      <c r="G410" s="14"/>
      <c r="J410" s="27"/>
    </row>
    <row r="411" spans="1:10" ht="12.75">
      <c r="A411" s="29" t="s">
        <v>296</v>
      </c>
      <c r="B411" s="3"/>
      <c r="C411" s="3"/>
      <c r="D411" s="4"/>
      <c r="E411" s="12"/>
      <c r="F411" s="13"/>
      <c r="G411" s="14"/>
      <c r="J411" s="27"/>
    </row>
    <row r="412" spans="1:10" ht="12.75">
      <c r="A412" s="25" t="s">
        <v>297</v>
      </c>
      <c r="B412" s="1">
        <v>3350583</v>
      </c>
      <c r="C412" s="1"/>
      <c r="D412" s="2">
        <v>184282.46</v>
      </c>
      <c r="E412" s="12">
        <v>372</v>
      </c>
      <c r="F412" s="13">
        <f t="shared" si="10"/>
        <v>9006.943548387097</v>
      </c>
      <c r="G412" s="14">
        <f t="shared" si="11"/>
        <v>0.6771786688049339</v>
      </c>
      <c r="J412" s="27"/>
    </row>
    <row r="413" spans="1:10" ht="12.75">
      <c r="A413" s="25" t="s">
        <v>298</v>
      </c>
      <c r="B413" s="1">
        <v>533794</v>
      </c>
      <c r="C413" s="1"/>
      <c r="D413" s="2">
        <v>29358.69</v>
      </c>
      <c r="E413" s="12" t="s">
        <v>541</v>
      </c>
      <c r="F413" s="13" t="e">
        <f t="shared" si="10"/>
        <v>#VALUE!</v>
      </c>
      <c r="G413" s="14" t="e">
        <f t="shared" si="11"/>
        <v>#VALUE!</v>
      </c>
      <c r="J413" s="27"/>
    </row>
    <row r="414" spans="1:10" ht="12.75">
      <c r="A414" s="25" t="s">
        <v>299</v>
      </c>
      <c r="B414" s="1">
        <v>800481</v>
      </c>
      <c r="C414" s="1"/>
      <c r="D414" s="2">
        <v>44026.52</v>
      </c>
      <c r="E414" s="12" t="s">
        <v>541</v>
      </c>
      <c r="F414" s="13" t="e">
        <f t="shared" si="10"/>
        <v>#VALUE!</v>
      </c>
      <c r="G414" s="14" t="e">
        <f t="shared" si="11"/>
        <v>#VALUE!</v>
      </c>
      <c r="J414" s="27"/>
    </row>
    <row r="415" spans="1:10" ht="12.75">
      <c r="A415" s="25" t="s">
        <v>300</v>
      </c>
      <c r="B415" s="1">
        <v>80465041</v>
      </c>
      <c r="C415" s="1"/>
      <c r="D415" s="2">
        <v>4425581.22</v>
      </c>
      <c r="E415" s="12">
        <v>4930</v>
      </c>
      <c r="F415" s="13">
        <f t="shared" si="10"/>
        <v>16321.509330628804</v>
      </c>
      <c r="G415" s="14">
        <f t="shared" si="11"/>
        <v>1.2271174901925241</v>
      </c>
      <c r="J415" s="27"/>
    </row>
    <row r="416" spans="1:10" ht="12.75">
      <c r="A416" s="25" t="s">
        <v>301</v>
      </c>
      <c r="B416" s="1">
        <v>5118474</v>
      </c>
      <c r="C416" s="1"/>
      <c r="D416" s="2">
        <v>281516.38</v>
      </c>
      <c r="E416" s="12">
        <v>614</v>
      </c>
      <c r="F416" s="13">
        <f t="shared" si="10"/>
        <v>8336.27687296417</v>
      </c>
      <c r="G416" s="14">
        <f t="shared" si="11"/>
        <v>0.6267552189370754</v>
      </c>
      <c r="J416" s="27"/>
    </row>
    <row r="417" spans="1:10" ht="12.75">
      <c r="A417" s="33" t="s">
        <v>9</v>
      </c>
      <c r="B417" s="16">
        <v>90672173</v>
      </c>
      <c r="C417" s="16"/>
      <c r="D417" s="17">
        <v>4986974.33</v>
      </c>
      <c r="E417" s="12">
        <v>8875</v>
      </c>
      <c r="F417" s="13">
        <f t="shared" si="10"/>
        <v>10216.582873239437</v>
      </c>
      <c r="G417" s="14">
        <f t="shared" si="11"/>
        <v>0.7681242757510652</v>
      </c>
      <c r="J417" s="27"/>
    </row>
    <row r="418" spans="1:10" ht="12.75">
      <c r="A418" s="25"/>
      <c r="B418" s="3"/>
      <c r="C418" s="3"/>
      <c r="D418" s="4"/>
      <c r="E418" s="12"/>
      <c r="F418" s="13"/>
      <c r="G418" s="14"/>
      <c r="J418" s="27"/>
    </row>
    <row r="419" spans="1:10" ht="12.75">
      <c r="A419" s="29" t="s">
        <v>302</v>
      </c>
      <c r="B419" s="3"/>
      <c r="C419" s="3"/>
      <c r="D419" s="4"/>
      <c r="E419" s="12"/>
      <c r="F419" s="13"/>
      <c r="G419" s="14"/>
      <c r="J419" s="27"/>
    </row>
    <row r="420" spans="1:10" ht="12.75">
      <c r="A420" s="25" t="s">
        <v>303</v>
      </c>
      <c r="B420" s="1">
        <v>1919201</v>
      </c>
      <c r="C420" s="1"/>
      <c r="D420" s="2">
        <v>106178.74</v>
      </c>
      <c r="E420" s="12">
        <v>244</v>
      </c>
      <c r="F420" s="13">
        <f t="shared" si="10"/>
        <v>7865.577868852459</v>
      </c>
      <c r="G420" s="14">
        <f t="shared" si="11"/>
        <v>0.5913661523464165</v>
      </c>
      <c r="J420" s="27"/>
    </row>
    <row r="421" spans="1:10" ht="12.75">
      <c r="A421" s="33" t="s">
        <v>9</v>
      </c>
      <c r="B421" s="16">
        <v>2240137</v>
      </c>
      <c r="C421" s="16"/>
      <c r="D421" s="17">
        <v>123830.26</v>
      </c>
      <c r="E421" s="12">
        <v>983</v>
      </c>
      <c r="F421" s="13">
        <f t="shared" si="10"/>
        <v>2278.877924720244</v>
      </c>
      <c r="G421" s="14">
        <f t="shared" si="11"/>
        <v>0.17133531604151694</v>
      </c>
      <c r="J421" s="27"/>
    </row>
    <row r="422" spans="1:10" ht="12.75">
      <c r="A422" s="25"/>
      <c r="B422" s="3"/>
      <c r="C422" s="3"/>
      <c r="D422" s="4"/>
      <c r="E422" s="12"/>
      <c r="F422" s="13"/>
      <c r="G422" s="14"/>
      <c r="J422" s="27"/>
    </row>
    <row r="423" spans="1:10" ht="12.75">
      <c r="A423" s="29" t="s">
        <v>304</v>
      </c>
      <c r="B423" s="3"/>
      <c r="C423" s="3"/>
      <c r="D423" s="4"/>
      <c r="E423" s="12"/>
      <c r="F423" s="13"/>
      <c r="G423" s="14"/>
      <c r="J423" s="27"/>
    </row>
    <row r="424" spans="1:10" ht="12.75">
      <c r="A424" s="25" t="s">
        <v>305</v>
      </c>
      <c r="B424" s="1">
        <v>216710</v>
      </c>
      <c r="C424" s="1"/>
      <c r="D424" s="2">
        <v>11919.04</v>
      </c>
      <c r="E424" s="12">
        <v>136</v>
      </c>
      <c r="F424" s="13">
        <f t="shared" si="10"/>
        <v>1593.4558823529412</v>
      </c>
      <c r="G424" s="14">
        <f t="shared" si="11"/>
        <v>0.11980249764132095</v>
      </c>
      <c r="J424" s="27"/>
    </row>
    <row r="425" spans="1:10" ht="12.75">
      <c r="A425" s="25" t="s">
        <v>306</v>
      </c>
      <c r="B425" s="1">
        <v>540672</v>
      </c>
      <c r="C425" s="1"/>
      <c r="D425" s="2">
        <v>29737.13</v>
      </c>
      <c r="E425" s="12">
        <v>267</v>
      </c>
      <c r="F425" s="13">
        <f t="shared" si="10"/>
        <v>2024.9887640449438</v>
      </c>
      <c r="G425" s="14">
        <f t="shared" si="11"/>
        <v>0.1522468957659297</v>
      </c>
      <c r="J425" s="27"/>
    </row>
    <row r="426" spans="1:10" ht="12.75">
      <c r="A426" s="25" t="s">
        <v>304</v>
      </c>
      <c r="B426" s="1">
        <v>25280837</v>
      </c>
      <c r="C426" s="1"/>
      <c r="D426" s="2">
        <v>1390447.41</v>
      </c>
      <c r="E426" s="12">
        <v>2559</v>
      </c>
      <c r="F426" s="13">
        <f t="shared" si="10"/>
        <v>9879.18601016022</v>
      </c>
      <c r="G426" s="14">
        <f t="shared" si="11"/>
        <v>0.7427574065826825</v>
      </c>
      <c r="J426" s="27"/>
    </row>
    <row r="427" spans="1:10" ht="12.75">
      <c r="A427" s="33" t="s">
        <v>9</v>
      </c>
      <c r="B427" s="16">
        <v>26038219</v>
      </c>
      <c r="C427" s="16"/>
      <c r="D427" s="17">
        <v>1432103.58</v>
      </c>
      <c r="E427" s="12">
        <v>4089</v>
      </c>
      <c r="F427" s="13">
        <f t="shared" si="10"/>
        <v>6367.869650281243</v>
      </c>
      <c r="G427" s="14">
        <f t="shared" si="11"/>
        <v>0.4787623537035479</v>
      </c>
      <c r="J427" s="27"/>
    </row>
    <row r="428" spans="1:10" ht="12.75">
      <c r="A428" s="25"/>
      <c r="B428" s="3"/>
      <c r="C428" s="3"/>
      <c r="D428" s="4"/>
      <c r="E428" s="12"/>
      <c r="F428" s="13"/>
      <c r="G428" s="14"/>
      <c r="J428" s="27"/>
    </row>
    <row r="429" spans="1:10" ht="12.75">
      <c r="A429" s="29" t="s">
        <v>307</v>
      </c>
      <c r="B429" s="3"/>
      <c r="C429" s="3"/>
      <c r="D429" s="4"/>
      <c r="E429" s="12"/>
      <c r="F429" s="13"/>
      <c r="G429" s="14"/>
      <c r="J429" s="27"/>
    </row>
    <row r="430" spans="1:10" ht="12.75">
      <c r="A430" s="25" t="s">
        <v>308</v>
      </c>
      <c r="B430" s="1">
        <v>10528113</v>
      </c>
      <c r="C430" s="1"/>
      <c r="D430" s="2">
        <v>579046.9</v>
      </c>
      <c r="E430" s="12">
        <v>1126</v>
      </c>
      <c r="F430" s="13">
        <f t="shared" si="10"/>
        <v>9350.011545293073</v>
      </c>
      <c r="G430" s="14">
        <f t="shared" si="11"/>
        <v>0.7029719168925126</v>
      </c>
      <c r="J430" s="27"/>
    </row>
    <row r="431" spans="1:10" ht="12.75">
      <c r="A431" s="25" t="s">
        <v>309</v>
      </c>
      <c r="B431" s="1">
        <v>443756</v>
      </c>
      <c r="C431" s="1"/>
      <c r="D431" s="2">
        <v>24406.63</v>
      </c>
      <c r="E431" s="12">
        <v>79</v>
      </c>
      <c r="F431" s="13">
        <f t="shared" si="10"/>
        <v>5617.164556962025</v>
      </c>
      <c r="G431" s="14">
        <f t="shared" si="11"/>
        <v>0.4223212898700763</v>
      </c>
      <c r="J431" s="27"/>
    </row>
    <row r="432" spans="1:10" ht="12.75">
      <c r="A432" s="25" t="s">
        <v>310</v>
      </c>
      <c r="B432" s="1">
        <v>13806350</v>
      </c>
      <c r="C432" s="1"/>
      <c r="D432" s="2">
        <v>759350.23</v>
      </c>
      <c r="E432" s="12">
        <v>1270</v>
      </c>
      <c r="F432" s="13">
        <f t="shared" si="10"/>
        <v>10871.141732283464</v>
      </c>
      <c r="G432" s="14">
        <f t="shared" si="11"/>
        <v>0.8173366744344439</v>
      </c>
      <c r="J432" s="27"/>
    </row>
    <row r="433" spans="1:10" ht="12.75">
      <c r="A433" s="25" t="s">
        <v>87</v>
      </c>
      <c r="B433" s="1">
        <v>6243350</v>
      </c>
      <c r="C433" s="1"/>
      <c r="D433" s="2">
        <v>343384.84</v>
      </c>
      <c r="E433" s="12">
        <v>754</v>
      </c>
      <c r="F433" s="13">
        <f t="shared" si="10"/>
        <v>8280.305039787798</v>
      </c>
      <c r="G433" s="14">
        <f t="shared" si="11"/>
        <v>0.6225470287472151</v>
      </c>
      <c r="J433" s="27"/>
    </row>
    <row r="434" spans="1:10" ht="12.75">
      <c r="A434" s="25" t="s">
        <v>311</v>
      </c>
      <c r="B434" s="1">
        <v>3199129</v>
      </c>
      <c r="C434" s="1"/>
      <c r="D434" s="2">
        <v>175952.35</v>
      </c>
      <c r="E434" s="12">
        <v>379</v>
      </c>
      <c r="F434" s="13">
        <f t="shared" si="10"/>
        <v>8440.973614775725</v>
      </c>
      <c r="G434" s="14">
        <f t="shared" si="11"/>
        <v>0.6346267460391697</v>
      </c>
      <c r="J434" s="27"/>
    </row>
    <row r="435" spans="1:10" ht="12.75">
      <c r="A435" s="25" t="s">
        <v>312</v>
      </c>
      <c r="B435" s="1">
        <v>3528367</v>
      </c>
      <c r="C435" s="1"/>
      <c r="D435" s="2">
        <v>194060.57</v>
      </c>
      <c r="E435" s="12">
        <v>519</v>
      </c>
      <c r="F435" s="13">
        <f t="shared" si="10"/>
        <v>6798.394990366089</v>
      </c>
      <c r="G435" s="14">
        <f t="shared" si="11"/>
        <v>0.5111310007500429</v>
      </c>
      <c r="J435" s="27"/>
    </row>
    <row r="436" spans="1:10" ht="12.75">
      <c r="A436" s="25" t="s">
        <v>313</v>
      </c>
      <c r="B436" s="1">
        <v>4887971</v>
      </c>
      <c r="C436" s="1"/>
      <c r="D436" s="2">
        <v>268838.76</v>
      </c>
      <c r="E436" s="12">
        <v>636</v>
      </c>
      <c r="F436" s="13">
        <f t="shared" si="10"/>
        <v>7685.488993710692</v>
      </c>
      <c r="G436" s="14">
        <f t="shared" si="11"/>
        <v>0.5778263378599675</v>
      </c>
      <c r="J436" s="27"/>
    </row>
    <row r="437" spans="1:10" ht="12.75">
      <c r="A437" s="25" t="s">
        <v>314</v>
      </c>
      <c r="B437" s="1">
        <v>237097</v>
      </c>
      <c r="C437" s="1"/>
      <c r="D437" s="2">
        <v>13040.34</v>
      </c>
      <c r="E437" s="12">
        <v>62</v>
      </c>
      <c r="F437" s="13">
        <f t="shared" si="10"/>
        <v>3824.1451612903224</v>
      </c>
      <c r="G437" s="14">
        <f t="shared" si="11"/>
        <v>0.28751479519410816</v>
      </c>
      <c r="J437" s="27"/>
    </row>
    <row r="438" spans="1:10" ht="12.75">
      <c r="A438" s="33" t="s">
        <v>9</v>
      </c>
      <c r="B438" s="16">
        <v>42909107</v>
      </c>
      <c r="C438" s="16"/>
      <c r="D438" s="17">
        <v>2360004.21</v>
      </c>
      <c r="E438" s="12">
        <v>9374</v>
      </c>
      <c r="F438" s="13">
        <f t="shared" si="10"/>
        <v>4577.459675698741</v>
      </c>
      <c r="G438" s="14">
        <f t="shared" si="11"/>
        <v>0.34415204592383863</v>
      </c>
      <c r="J438" s="27"/>
    </row>
    <row r="439" spans="1:10" ht="12.75">
      <c r="A439" s="25"/>
      <c r="B439" s="3"/>
      <c r="C439" s="3"/>
      <c r="D439" s="4"/>
      <c r="E439" s="12"/>
      <c r="F439" s="13"/>
      <c r="G439" s="14"/>
      <c r="J439" s="27"/>
    </row>
    <row r="440" spans="1:10" ht="12.75">
      <c r="A440" s="29" t="s">
        <v>315</v>
      </c>
      <c r="B440" s="3"/>
      <c r="C440" s="3"/>
      <c r="D440" s="4"/>
      <c r="E440" s="12"/>
      <c r="F440" s="13"/>
      <c r="G440" s="14"/>
      <c r="J440" s="27"/>
    </row>
    <row r="441" spans="1:11" ht="12.75">
      <c r="A441" s="25" t="s">
        <v>316</v>
      </c>
      <c r="B441" s="1">
        <v>4524466</v>
      </c>
      <c r="C441" s="1"/>
      <c r="D441" s="2">
        <v>248846.22</v>
      </c>
      <c r="E441" s="12">
        <v>570</v>
      </c>
      <c r="F441" s="13">
        <f t="shared" si="10"/>
        <v>7937.659649122807</v>
      </c>
      <c r="G441" s="14">
        <f t="shared" si="11"/>
        <v>0.5967855539165868</v>
      </c>
      <c r="J441" s="27"/>
      <c r="K441" s="27"/>
    </row>
    <row r="442" spans="1:11" ht="12.75">
      <c r="A442" s="25" t="s">
        <v>317</v>
      </c>
      <c r="B442" s="1">
        <v>2828774</v>
      </c>
      <c r="C442" s="1"/>
      <c r="D442" s="2">
        <v>155582.69</v>
      </c>
      <c r="E442" s="12">
        <v>164</v>
      </c>
      <c r="F442" s="13">
        <f t="shared" si="10"/>
        <v>17248.621951219513</v>
      </c>
      <c r="G442" s="14">
        <f t="shared" si="11"/>
        <v>1.2968215897986881</v>
      </c>
      <c r="J442" s="27"/>
      <c r="K442" s="27"/>
    </row>
    <row r="443" spans="1:11" ht="12.75">
      <c r="A443" s="25" t="s">
        <v>318</v>
      </c>
      <c r="B443" s="1">
        <v>1476621</v>
      </c>
      <c r="C443" s="1"/>
      <c r="D443" s="2">
        <v>81214.4</v>
      </c>
      <c r="E443" s="12">
        <v>221</v>
      </c>
      <c r="F443" s="13">
        <f t="shared" si="10"/>
        <v>6681.542986425339</v>
      </c>
      <c r="G443" s="14">
        <f t="shared" si="11"/>
        <v>0.5023455915764775</v>
      </c>
      <c r="H443" s="25"/>
      <c r="I443" s="27"/>
      <c r="J443" s="27"/>
      <c r="K443" s="27"/>
    </row>
    <row r="444" spans="1:11" ht="12.75">
      <c r="A444" s="25" t="s">
        <v>319</v>
      </c>
      <c r="B444" s="1">
        <v>5298838</v>
      </c>
      <c r="C444" s="1"/>
      <c r="D444" s="2">
        <v>330502.74</v>
      </c>
      <c r="E444" s="12">
        <v>564</v>
      </c>
      <c r="F444" s="13">
        <f t="shared" si="10"/>
        <v>9395.102836879432</v>
      </c>
      <c r="G444" s="14">
        <f t="shared" si="11"/>
        <v>0.7063620636883825</v>
      </c>
      <c r="H444" s="25"/>
      <c r="I444" s="27"/>
      <c r="J444" s="27"/>
      <c r="K444" s="27"/>
    </row>
    <row r="445" spans="1:11" ht="12.75">
      <c r="A445" s="25" t="s">
        <v>320</v>
      </c>
      <c r="B445" s="1">
        <v>464622</v>
      </c>
      <c r="C445" s="1"/>
      <c r="D445" s="2">
        <v>25554.29</v>
      </c>
      <c r="E445" s="12">
        <v>276</v>
      </c>
      <c r="F445" s="13">
        <f t="shared" si="10"/>
        <v>1683.4130434782608</v>
      </c>
      <c r="G445" s="14">
        <f t="shared" si="11"/>
        <v>0.12656584308620536</v>
      </c>
      <c r="H445" s="25"/>
      <c r="I445" s="27"/>
      <c r="J445" s="27"/>
      <c r="K445" s="27"/>
    </row>
    <row r="446" spans="1:11" ht="12.75">
      <c r="A446" s="25" t="s">
        <v>321</v>
      </c>
      <c r="B446" s="1">
        <v>5661518</v>
      </c>
      <c r="C446" s="1"/>
      <c r="D446" s="2">
        <v>311384.01</v>
      </c>
      <c r="E446" s="12">
        <v>1084</v>
      </c>
      <c r="F446" s="13">
        <f aca="true" t="shared" si="12" ref="F446:F519">B446/E446</f>
        <v>5222.80258302583</v>
      </c>
      <c r="G446" s="14">
        <f aca="true" t="shared" si="13" ref="G446:G519">F446/13300.69</f>
        <v>0.39267155185376323</v>
      </c>
      <c r="H446" s="25"/>
      <c r="I446" s="27"/>
      <c r="J446" s="27"/>
      <c r="K446" s="27"/>
    </row>
    <row r="447" spans="1:11" ht="12.75">
      <c r="A447" s="25" t="s">
        <v>322</v>
      </c>
      <c r="B447" s="1">
        <v>3245483195</v>
      </c>
      <c r="C447" s="1"/>
      <c r="D447" s="2">
        <v>178790305.27</v>
      </c>
      <c r="E447" s="12">
        <v>225581</v>
      </c>
      <c r="F447" s="13">
        <f t="shared" si="12"/>
        <v>14387.218759558651</v>
      </c>
      <c r="G447" s="14">
        <f t="shared" si="13"/>
        <v>1.0816896536614755</v>
      </c>
      <c r="H447" s="25"/>
      <c r="I447" s="27"/>
      <c r="J447" s="27"/>
      <c r="K447" s="27"/>
    </row>
    <row r="448" spans="1:11" ht="12.75">
      <c r="A448" s="25" t="s">
        <v>323</v>
      </c>
      <c r="B448" s="1">
        <v>1615550</v>
      </c>
      <c r="C448" s="1"/>
      <c r="D448" s="2">
        <v>88855.32</v>
      </c>
      <c r="E448" s="12">
        <v>413</v>
      </c>
      <c r="F448" s="13">
        <f t="shared" si="12"/>
        <v>3911.7433414043585</v>
      </c>
      <c r="G448" s="14">
        <f t="shared" si="13"/>
        <v>0.29410078284693186</v>
      </c>
      <c r="H448" s="25"/>
      <c r="I448" s="27"/>
      <c r="J448" s="27"/>
      <c r="K448" s="27"/>
    </row>
    <row r="449" spans="1:11" ht="12.75">
      <c r="A449" s="25" t="s">
        <v>324</v>
      </c>
      <c r="B449" s="1">
        <v>2598925</v>
      </c>
      <c r="C449" s="1"/>
      <c r="D449" s="2">
        <v>142941.04</v>
      </c>
      <c r="E449" s="12" t="s">
        <v>541</v>
      </c>
      <c r="F449" s="13" t="e">
        <f t="shared" si="12"/>
        <v>#VALUE!</v>
      </c>
      <c r="G449" s="14" t="e">
        <f t="shared" si="13"/>
        <v>#VALUE!</v>
      </c>
      <c r="H449" s="25"/>
      <c r="I449" s="27"/>
      <c r="J449" s="27"/>
      <c r="K449" s="27"/>
    </row>
    <row r="450" spans="1:11" ht="12.75">
      <c r="A450" s="25" t="s">
        <v>325</v>
      </c>
      <c r="B450" s="1">
        <v>293332</v>
      </c>
      <c r="C450" s="1"/>
      <c r="D450" s="2">
        <v>16133.32</v>
      </c>
      <c r="E450" s="12">
        <v>253</v>
      </c>
      <c r="F450" s="13">
        <f t="shared" si="12"/>
        <v>1159.4150197628458</v>
      </c>
      <c r="G450" s="14">
        <f t="shared" si="13"/>
        <v>0.08716953930682135</v>
      </c>
      <c r="H450" s="27"/>
      <c r="I450" s="27"/>
      <c r="J450" s="27"/>
      <c r="K450" s="27"/>
    </row>
    <row r="451" spans="1:11" ht="12.75">
      <c r="A451" s="25" t="s">
        <v>326</v>
      </c>
      <c r="B451" s="1">
        <v>3557679</v>
      </c>
      <c r="C451" s="1"/>
      <c r="D451" s="2">
        <v>195672.63</v>
      </c>
      <c r="E451" s="12">
        <v>224</v>
      </c>
      <c r="F451" s="13">
        <f t="shared" si="12"/>
        <v>15882.495535714286</v>
      </c>
      <c r="G451" s="14">
        <f t="shared" si="13"/>
        <v>1.194110646569034</v>
      </c>
      <c r="H451" s="27"/>
      <c r="I451" s="27"/>
      <c r="J451" s="27"/>
      <c r="K451" s="27"/>
    </row>
    <row r="452" spans="1:11" ht="12.75">
      <c r="A452" s="25" t="s">
        <v>327</v>
      </c>
      <c r="B452" s="1">
        <v>18766001</v>
      </c>
      <c r="C452" s="1"/>
      <c r="D452" s="2">
        <v>1032600.49</v>
      </c>
      <c r="E452" s="12">
        <v>220</v>
      </c>
      <c r="F452" s="13">
        <f t="shared" si="12"/>
        <v>85300.00454545455</v>
      </c>
      <c r="G452" s="14">
        <f t="shared" si="13"/>
        <v>6.413201461386931</v>
      </c>
      <c r="H452" s="27"/>
      <c r="I452" s="27"/>
      <c r="J452" s="27"/>
      <c r="K452" s="27"/>
    </row>
    <row r="453" spans="1:11" ht="12.75">
      <c r="A453" s="25" t="s">
        <v>328</v>
      </c>
      <c r="B453" s="1">
        <v>591079</v>
      </c>
      <c r="C453" s="1"/>
      <c r="D453" s="2">
        <v>32509.44</v>
      </c>
      <c r="E453" s="12">
        <v>147</v>
      </c>
      <c r="F453" s="13">
        <f t="shared" si="12"/>
        <v>4020.9455782312925</v>
      </c>
      <c r="G453" s="14">
        <f t="shared" si="13"/>
        <v>0.3023110513989344</v>
      </c>
      <c r="H453" s="27"/>
      <c r="I453" s="27"/>
      <c r="J453" s="27"/>
      <c r="K453" s="27"/>
    </row>
    <row r="454" spans="1:11" ht="12.75">
      <c r="A454" s="25" t="s">
        <v>329</v>
      </c>
      <c r="B454" s="1">
        <v>1577020</v>
      </c>
      <c r="C454" s="1"/>
      <c r="D454" s="2">
        <v>86736.2</v>
      </c>
      <c r="E454" s="12" t="s">
        <v>541</v>
      </c>
      <c r="F454" s="13" t="e">
        <f t="shared" si="12"/>
        <v>#VALUE!</v>
      </c>
      <c r="G454" s="14" t="e">
        <f t="shared" si="13"/>
        <v>#VALUE!</v>
      </c>
      <c r="H454" s="27"/>
      <c r="I454" s="27"/>
      <c r="J454" s="27"/>
      <c r="K454" s="27"/>
    </row>
    <row r="455" spans="1:11" ht="12.75">
      <c r="A455" s="25" t="s">
        <v>330</v>
      </c>
      <c r="B455" s="1">
        <v>14149192</v>
      </c>
      <c r="C455" s="1"/>
      <c r="D455" s="2">
        <v>778206.22</v>
      </c>
      <c r="E455" s="12">
        <v>2448</v>
      </c>
      <c r="F455" s="13">
        <f t="shared" si="12"/>
        <v>5779.898692810458</v>
      </c>
      <c r="G455" s="14">
        <f t="shared" si="13"/>
        <v>0.43455630443311266</v>
      </c>
      <c r="H455" s="27"/>
      <c r="I455" s="27"/>
      <c r="J455" s="27"/>
      <c r="K455" s="27"/>
    </row>
    <row r="456" spans="1:11" ht="12.75">
      <c r="A456" s="33" t="s">
        <v>9</v>
      </c>
      <c r="B456" s="16">
        <v>3311146291</v>
      </c>
      <c r="C456" s="16"/>
      <c r="D456" s="17">
        <v>182441315.77</v>
      </c>
      <c r="E456" s="12">
        <v>250291</v>
      </c>
      <c r="F456" s="13">
        <f t="shared" si="12"/>
        <v>13229.186391040828</v>
      </c>
      <c r="G456" s="14">
        <f t="shared" si="13"/>
        <v>0.994624067701813</v>
      </c>
      <c r="H456" s="27"/>
      <c r="I456" s="27"/>
      <c r="J456" s="27"/>
      <c r="K456" s="27"/>
    </row>
    <row r="457" spans="1:11" ht="12.75">
      <c r="A457" s="25"/>
      <c r="B457" s="3"/>
      <c r="C457" s="3"/>
      <c r="D457" s="4"/>
      <c r="E457" s="12"/>
      <c r="F457" s="13"/>
      <c r="G457" s="14"/>
      <c r="J457" s="27"/>
      <c r="K457" s="27"/>
    </row>
    <row r="458" spans="1:11" ht="12.75">
      <c r="A458" s="29" t="s">
        <v>322</v>
      </c>
      <c r="B458" s="3"/>
      <c r="C458" s="3"/>
      <c r="D458" s="4"/>
      <c r="E458" s="12"/>
      <c r="F458" s="13"/>
      <c r="G458" s="14"/>
      <c r="J458" s="27"/>
      <c r="K458" s="27"/>
    </row>
    <row r="459" spans="1:10" ht="12.75">
      <c r="A459" s="25" t="s">
        <v>331</v>
      </c>
      <c r="B459" s="1">
        <v>782173</v>
      </c>
      <c r="C459" s="1"/>
      <c r="D459" s="2">
        <v>43455.17</v>
      </c>
      <c r="E459" s="12">
        <v>366</v>
      </c>
      <c r="F459" s="13">
        <f t="shared" si="12"/>
        <v>2137.084699453552</v>
      </c>
      <c r="G459" s="14">
        <f t="shared" si="13"/>
        <v>0.1606747243529134</v>
      </c>
      <c r="J459" s="27"/>
    </row>
    <row r="460" spans="1:10" ht="12.75">
      <c r="A460" s="25" t="s">
        <v>332</v>
      </c>
      <c r="B460" s="1">
        <v>4493352</v>
      </c>
      <c r="C460" s="1"/>
      <c r="D460" s="2">
        <v>248160.95</v>
      </c>
      <c r="E460" s="12">
        <v>572</v>
      </c>
      <c r="F460" s="13">
        <f t="shared" si="12"/>
        <v>7855.51048951049</v>
      </c>
      <c r="G460" s="14">
        <f t="shared" si="13"/>
        <v>0.5906092457993148</v>
      </c>
      <c r="J460" s="27"/>
    </row>
    <row r="461" spans="1:10" ht="12.75">
      <c r="A461" s="25" t="s">
        <v>333</v>
      </c>
      <c r="B461" s="1">
        <v>1477154</v>
      </c>
      <c r="C461" s="1"/>
      <c r="D461" s="2">
        <v>81243.53</v>
      </c>
      <c r="E461" s="12">
        <v>315</v>
      </c>
      <c r="F461" s="13">
        <f t="shared" si="12"/>
        <v>4689.377777777778</v>
      </c>
      <c r="G461" s="14">
        <f t="shared" si="13"/>
        <v>0.3525665042774305</v>
      </c>
      <c r="J461" s="27"/>
    </row>
    <row r="462" spans="1:10" ht="12.75">
      <c r="A462" s="25" t="s">
        <v>334</v>
      </c>
      <c r="B462" s="1">
        <v>433216961</v>
      </c>
      <c r="C462" s="1"/>
      <c r="D462" s="2">
        <v>23842564.03</v>
      </c>
      <c r="E462" s="12">
        <v>23878</v>
      </c>
      <c r="F462" s="13">
        <f t="shared" si="12"/>
        <v>18142.93328586984</v>
      </c>
      <c r="G462" s="14">
        <f t="shared" si="13"/>
        <v>1.36405955524637</v>
      </c>
      <c r="J462" s="27"/>
    </row>
    <row r="463" spans="1:10" ht="12.75">
      <c r="A463" s="25" t="s">
        <v>335</v>
      </c>
      <c r="B463" s="1">
        <v>5357198</v>
      </c>
      <c r="C463" s="1"/>
      <c r="D463" s="2">
        <v>294646.56</v>
      </c>
      <c r="E463" s="12">
        <v>1129</v>
      </c>
      <c r="F463" s="13">
        <f t="shared" si="12"/>
        <v>4745.082373782108</v>
      </c>
      <c r="G463" s="14">
        <f t="shared" si="13"/>
        <v>0.3567546024892023</v>
      </c>
      <c r="J463" s="27"/>
    </row>
    <row r="464" spans="1:10" ht="12.75">
      <c r="A464" s="25" t="s">
        <v>336</v>
      </c>
      <c r="B464" s="1">
        <v>1246368</v>
      </c>
      <c r="C464" s="1"/>
      <c r="D464" s="2">
        <v>68550.45</v>
      </c>
      <c r="E464" s="12">
        <v>329</v>
      </c>
      <c r="F464" s="13">
        <f t="shared" si="12"/>
        <v>3788.352583586626</v>
      </c>
      <c r="G464" s="14">
        <f t="shared" si="13"/>
        <v>0.2848237635481036</v>
      </c>
      <c r="J464" s="27"/>
    </row>
    <row r="465" spans="1:10" ht="12.75">
      <c r="A465" s="25" t="s">
        <v>337</v>
      </c>
      <c r="B465" s="1">
        <v>412892</v>
      </c>
      <c r="C465" s="1"/>
      <c r="D465" s="2">
        <v>22709.08</v>
      </c>
      <c r="E465" s="12">
        <v>76</v>
      </c>
      <c r="F465" s="13">
        <f t="shared" si="12"/>
        <v>5432.789473684211</v>
      </c>
      <c r="G465" s="14">
        <f t="shared" si="13"/>
        <v>0.40845922081367286</v>
      </c>
      <c r="J465" s="27"/>
    </row>
    <row r="466" spans="1:10" ht="12.75">
      <c r="A466" s="33" t="s">
        <v>9</v>
      </c>
      <c r="B466" s="16">
        <v>448911931</v>
      </c>
      <c r="C466" s="16"/>
      <c r="D466" s="17">
        <v>24707250.63</v>
      </c>
      <c r="E466" s="12">
        <v>34632</v>
      </c>
      <c r="F466" s="13">
        <f t="shared" si="12"/>
        <v>12962.34496996997</v>
      </c>
      <c r="G466" s="14">
        <f t="shared" si="13"/>
        <v>0.9745618437817865</v>
      </c>
      <c r="J466" s="27"/>
    </row>
    <row r="467" spans="1:10" ht="12.75">
      <c r="A467" s="25"/>
      <c r="B467" s="3"/>
      <c r="C467" s="3"/>
      <c r="D467" s="4"/>
      <c r="E467" s="12"/>
      <c r="F467" s="13"/>
      <c r="G467" s="14"/>
      <c r="J467" s="27"/>
    </row>
    <row r="468" spans="1:10" ht="12.75">
      <c r="A468" s="29" t="s">
        <v>338</v>
      </c>
      <c r="B468" s="3"/>
      <c r="C468" s="3"/>
      <c r="D468" s="4"/>
      <c r="E468" s="12"/>
      <c r="F468" s="13"/>
      <c r="G468" s="14"/>
      <c r="J468" s="27"/>
    </row>
    <row r="469" spans="1:10" ht="12.75">
      <c r="A469" s="25" t="s">
        <v>339</v>
      </c>
      <c r="B469" s="1">
        <v>2806594</v>
      </c>
      <c r="C469" s="1"/>
      <c r="D469" s="2">
        <v>154362.8</v>
      </c>
      <c r="E469" s="12">
        <v>301</v>
      </c>
      <c r="F469" s="13">
        <f t="shared" si="12"/>
        <v>9324.232558139534</v>
      </c>
      <c r="G469" s="14">
        <f t="shared" si="13"/>
        <v>0.7010337477333533</v>
      </c>
      <c r="J469" s="27"/>
    </row>
    <row r="470" spans="1:10" ht="12.75">
      <c r="A470" s="33" t="s">
        <v>9</v>
      </c>
      <c r="B470" s="16">
        <v>2813689</v>
      </c>
      <c r="C470" s="16"/>
      <c r="D470" s="17">
        <v>154753.03</v>
      </c>
      <c r="E470" s="12">
        <v>774</v>
      </c>
      <c r="F470" s="13">
        <f t="shared" si="12"/>
        <v>3635.2571059431525</v>
      </c>
      <c r="G470" s="14">
        <f t="shared" si="13"/>
        <v>0.2733134225324515</v>
      </c>
      <c r="J470" s="27"/>
    </row>
    <row r="471" spans="1:10" ht="12.75">
      <c r="A471" s="25"/>
      <c r="B471" s="3"/>
      <c r="C471" s="3"/>
      <c r="D471" s="4"/>
      <c r="E471" s="12"/>
      <c r="F471" s="13"/>
      <c r="G471" s="14"/>
      <c r="J471" s="27"/>
    </row>
    <row r="472" spans="1:10" ht="12.75">
      <c r="A472" s="29" t="s">
        <v>340</v>
      </c>
      <c r="B472" s="3"/>
      <c r="C472" s="3"/>
      <c r="D472" s="4"/>
      <c r="E472" s="12"/>
      <c r="F472" s="13"/>
      <c r="G472" s="14"/>
      <c r="J472" s="27"/>
    </row>
    <row r="473" spans="1:10" ht="12.75">
      <c r="A473" s="25" t="s">
        <v>341</v>
      </c>
      <c r="B473" s="1">
        <v>503343</v>
      </c>
      <c r="C473" s="1"/>
      <c r="D473" s="2">
        <v>27684.06</v>
      </c>
      <c r="E473" s="12">
        <v>207</v>
      </c>
      <c r="F473" s="13">
        <f t="shared" si="12"/>
        <v>2431.608695652174</v>
      </c>
      <c r="G473" s="14">
        <f t="shared" si="13"/>
        <v>0.18281823692245844</v>
      </c>
      <c r="J473" s="27"/>
    </row>
    <row r="474" spans="1:10" ht="12.75">
      <c r="A474" s="33" t="s">
        <v>9</v>
      </c>
      <c r="B474" s="16">
        <v>899149</v>
      </c>
      <c r="C474" s="16"/>
      <c r="D474" s="17">
        <v>52060.7</v>
      </c>
      <c r="E474" s="12">
        <v>712</v>
      </c>
      <c r="F474" s="13">
        <f t="shared" si="12"/>
        <v>1262.8497191011236</v>
      </c>
      <c r="G474" s="14">
        <f t="shared" si="13"/>
        <v>0.0949461809200217</v>
      </c>
      <c r="J474" s="27"/>
    </row>
    <row r="475" spans="1:10" ht="12.75">
      <c r="A475" s="25"/>
      <c r="B475" s="3"/>
      <c r="C475" s="3"/>
      <c r="D475" s="4"/>
      <c r="E475" s="12"/>
      <c r="F475" s="13"/>
      <c r="G475" s="14"/>
      <c r="J475" s="27"/>
    </row>
    <row r="476" spans="1:10" ht="12.75">
      <c r="A476" s="29" t="s">
        <v>342</v>
      </c>
      <c r="B476" s="3"/>
      <c r="C476" s="3"/>
      <c r="D476" s="4"/>
      <c r="E476" s="12"/>
      <c r="F476" s="13"/>
      <c r="G476" s="14"/>
      <c r="J476" s="27"/>
    </row>
    <row r="477" spans="1:10" ht="12.75">
      <c r="A477" s="25" t="s">
        <v>343</v>
      </c>
      <c r="B477" s="1">
        <v>14544297</v>
      </c>
      <c r="C477" s="1"/>
      <c r="D477" s="2">
        <v>801493.18</v>
      </c>
      <c r="E477" s="12">
        <v>1158</v>
      </c>
      <c r="F477" s="13">
        <f t="shared" si="12"/>
        <v>12559.841968911916</v>
      </c>
      <c r="G477" s="14">
        <f t="shared" si="13"/>
        <v>0.9443000302173734</v>
      </c>
      <c r="J477" s="27"/>
    </row>
    <row r="478" spans="1:10" ht="12.75">
      <c r="A478" s="25" t="s">
        <v>342</v>
      </c>
      <c r="B478" s="1">
        <v>10836420</v>
      </c>
      <c r="C478" s="1"/>
      <c r="D478" s="2">
        <v>596161.21</v>
      </c>
      <c r="E478" s="12">
        <v>2367</v>
      </c>
      <c r="F478" s="13">
        <f t="shared" si="12"/>
        <v>4578.124207858048</v>
      </c>
      <c r="G478" s="14">
        <f t="shared" si="13"/>
        <v>0.3442020081558211</v>
      </c>
      <c r="J478" s="27"/>
    </row>
    <row r="479" spans="1:10" ht="12.75">
      <c r="A479" s="25" t="s">
        <v>344</v>
      </c>
      <c r="B479" s="1">
        <v>1094363</v>
      </c>
      <c r="C479" s="1"/>
      <c r="D479" s="2">
        <v>60190.11</v>
      </c>
      <c r="E479" s="12">
        <v>311</v>
      </c>
      <c r="F479" s="13">
        <f t="shared" si="12"/>
        <v>3518.852090032154</v>
      </c>
      <c r="G479" s="14">
        <f t="shared" si="13"/>
        <v>0.26456161973793496</v>
      </c>
      <c r="J479" s="27"/>
    </row>
    <row r="480" spans="1:10" ht="12.75">
      <c r="A480" s="25" t="s">
        <v>345</v>
      </c>
      <c r="B480" s="1">
        <v>5148694</v>
      </c>
      <c r="C480" s="1"/>
      <c r="D480" s="2">
        <v>294807.86</v>
      </c>
      <c r="E480" s="12">
        <v>797</v>
      </c>
      <c r="F480" s="13">
        <f t="shared" si="12"/>
        <v>6460.092848180678</v>
      </c>
      <c r="G480" s="14">
        <f t="shared" si="13"/>
        <v>0.4856960690145156</v>
      </c>
      <c r="J480" s="27"/>
    </row>
    <row r="481" spans="1:10" ht="12.75">
      <c r="A481" s="25" t="s">
        <v>346</v>
      </c>
      <c r="B481" s="1">
        <v>478993399</v>
      </c>
      <c r="C481" s="1"/>
      <c r="D481" s="2">
        <v>26386948.95</v>
      </c>
      <c r="E481" s="12">
        <v>23516</v>
      </c>
      <c r="F481" s="13">
        <f t="shared" si="12"/>
        <v>20368.829690423543</v>
      </c>
      <c r="G481" s="14">
        <f t="shared" si="13"/>
        <v>1.5314115049988792</v>
      </c>
      <c r="J481" s="27"/>
    </row>
    <row r="482" spans="1:10" ht="12.75">
      <c r="A482" s="25" t="s">
        <v>18</v>
      </c>
      <c r="B482" s="1">
        <v>5450032</v>
      </c>
      <c r="C482" s="1"/>
      <c r="D482" s="2">
        <v>299752.2</v>
      </c>
      <c r="E482" s="12">
        <v>1078</v>
      </c>
      <c r="F482" s="13">
        <f t="shared" si="12"/>
        <v>5055.688311688312</v>
      </c>
      <c r="G482" s="14">
        <f t="shared" si="13"/>
        <v>0.3801072208801432</v>
      </c>
      <c r="J482" s="27"/>
    </row>
    <row r="483" spans="1:10" ht="12.75">
      <c r="A483" s="33" t="s">
        <v>9</v>
      </c>
      <c r="B483" s="16">
        <v>516972874</v>
      </c>
      <c r="C483" s="16"/>
      <c r="D483" s="17">
        <v>28489290.34</v>
      </c>
      <c r="E483" s="12">
        <v>35226</v>
      </c>
      <c r="F483" s="13">
        <f t="shared" si="12"/>
        <v>14675.889229546357</v>
      </c>
      <c r="G483" s="14">
        <f t="shared" si="13"/>
        <v>1.1033930743101565</v>
      </c>
      <c r="J483" s="27"/>
    </row>
    <row r="484" spans="1:10" ht="12.75">
      <c r="A484" s="25"/>
      <c r="B484" s="3"/>
      <c r="C484" s="3"/>
      <c r="D484" s="4"/>
      <c r="E484" s="12"/>
      <c r="F484" s="13"/>
      <c r="G484" s="14"/>
      <c r="J484" s="27"/>
    </row>
    <row r="485" spans="1:10" ht="12.75">
      <c r="A485" s="29" t="s">
        <v>347</v>
      </c>
      <c r="B485" s="3"/>
      <c r="C485" s="3"/>
      <c r="D485" s="4"/>
      <c r="E485" s="12"/>
      <c r="F485" s="13"/>
      <c r="G485" s="14"/>
      <c r="J485" s="27"/>
    </row>
    <row r="486" spans="1:10" ht="12.75">
      <c r="A486" s="25" t="s">
        <v>348</v>
      </c>
      <c r="B486" s="1">
        <v>400877</v>
      </c>
      <c r="C486" s="1"/>
      <c r="D486" s="2">
        <v>22048.31</v>
      </c>
      <c r="E486" s="12" t="s">
        <v>541</v>
      </c>
      <c r="F486" s="13" t="e">
        <f t="shared" si="12"/>
        <v>#VALUE!</v>
      </c>
      <c r="G486" s="14" t="e">
        <f t="shared" si="13"/>
        <v>#VALUE!</v>
      </c>
      <c r="J486" s="27"/>
    </row>
    <row r="487" spans="1:10" ht="12.75">
      <c r="A487" s="33" t="s">
        <v>9</v>
      </c>
      <c r="B487" s="16">
        <v>400877</v>
      </c>
      <c r="C487" s="16"/>
      <c r="D487" s="17">
        <v>22048.31</v>
      </c>
      <c r="E487" s="12">
        <v>533</v>
      </c>
      <c r="F487" s="13">
        <f t="shared" si="12"/>
        <v>752.1144465290806</v>
      </c>
      <c r="G487" s="14">
        <f t="shared" si="13"/>
        <v>0.056547024743008115</v>
      </c>
      <c r="J487" s="27"/>
    </row>
    <row r="488" spans="1:10" ht="12.75">
      <c r="A488" s="25"/>
      <c r="B488" s="3"/>
      <c r="C488" s="3"/>
      <c r="D488" s="4"/>
      <c r="E488" s="12"/>
      <c r="F488" s="13"/>
      <c r="G488" s="14"/>
      <c r="J488" s="27"/>
    </row>
    <row r="489" spans="1:10" ht="12.75">
      <c r="A489" s="29" t="s">
        <v>349</v>
      </c>
      <c r="B489" s="3"/>
      <c r="C489" s="3"/>
      <c r="D489" s="4"/>
      <c r="E489" s="12"/>
      <c r="F489" s="13"/>
      <c r="G489" s="14"/>
      <c r="J489" s="27"/>
    </row>
    <row r="490" spans="1:10" ht="12.75">
      <c r="A490" s="25" t="s">
        <v>350</v>
      </c>
      <c r="B490" s="1">
        <v>27707175</v>
      </c>
      <c r="C490" s="1"/>
      <c r="D490" s="2">
        <v>1523896.47</v>
      </c>
      <c r="E490" s="12">
        <v>2998</v>
      </c>
      <c r="F490" s="13">
        <f t="shared" si="12"/>
        <v>9241.886257505003</v>
      </c>
      <c r="G490" s="14">
        <f t="shared" si="13"/>
        <v>0.694842617751786</v>
      </c>
      <c r="J490" s="27"/>
    </row>
    <row r="491" spans="1:10" ht="12.75">
      <c r="A491" s="25" t="s">
        <v>351</v>
      </c>
      <c r="B491" s="1">
        <v>2578791</v>
      </c>
      <c r="C491" s="1"/>
      <c r="D491" s="2">
        <v>141833.89</v>
      </c>
      <c r="E491" s="12">
        <v>341</v>
      </c>
      <c r="F491" s="13">
        <f t="shared" si="12"/>
        <v>7562.436950146627</v>
      </c>
      <c r="G491" s="14">
        <f t="shared" si="13"/>
        <v>0.5685747844770931</v>
      </c>
      <c r="J491" s="27"/>
    </row>
    <row r="492" spans="1:10" ht="12.75">
      <c r="A492" s="25" t="s">
        <v>352</v>
      </c>
      <c r="B492" s="1">
        <v>2075785</v>
      </c>
      <c r="C492" s="1"/>
      <c r="D492" s="2">
        <v>113929.9</v>
      </c>
      <c r="E492" s="12">
        <v>361</v>
      </c>
      <c r="F492" s="13">
        <f t="shared" si="12"/>
        <v>5750.096952908587</v>
      </c>
      <c r="G492" s="14">
        <f t="shared" si="13"/>
        <v>0.43231568835215217</v>
      </c>
      <c r="J492" s="27"/>
    </row>
    <row r="493" spans="1:10" ht="12.75">
      <c r="A493" s="25" t="s">
        <v>353</v>
      </c>
      <c r="B493" s="1">
        <v>1511432</v>
      </c>
      <c r="C493" s="1"/>
      <c r="D493" s="2">
        <v>83129.1</v>
      </c>
      <c r="E493" s="12">
        <v>472</v>
      </c>
      <c r="F493" s="13">
        <f t="shared" si="12"/>
        <v>3202.186440677966</v>
      </c>
      <c r="G493" s="14">
        <f t="shared" si="13"/>
        <v>0.2407534075809575</v>
      </c>
      <c r="J493" s="27"/>
    </row>
    <row r="494" spans="1:10" ht="12.75">
      <c r="A494" s="25" t="s">
        <v>354</v>
      </c>
      <c r="B494" s="1">
        <v>2450896</v>
      </c>
      <c r="C494" s="1"/>
      <c r="D494" s="2">
        <v>134799.65</v>
      </c>
      <c r="E494" s="12">
        <v>441</v>
      </c>
      <c r="F494" s="13">
        <f t="shared" si="12"/>
        <v>5557.587301587301</v>
      </c>
      <c r="G494" s="14">
        <f t="shared" si="13"/>
        <v>0.4178420293674464</v>
      </c>
      <c r="J494" s="27"/>
    </row>
    <row r="495" spans="1:10" ht="12.75">
      <c r="A495" s="33" t="s">
        <v>9</v>
      </c>
      <c r="B495" s="16">
        <v>36694689</v>
      </c>
      <c r="C495" s="16"/>
      <c r="D495" s="17">
        <v>2017972.6</v>
      </c>
      <c r="E495" s="12">
        <v>8204</v>
      </c>
      <c r="F495" s="13">
        <f t="shared" si="12"/>
        <v>4472.780229156509</v>
      </c>
      <c r="G495" s="14">
        <f t="shared" si="13"/>
        <v>0.33628181915047334</v>
      </c>
      <c r="J495" s="27"/>
    </row>
    <row r="496" spans="1:10" ht="12.75">
      <c r="A496" s="25"/>
      <c r="B496" s="3"/>
      <c r="C496" s="3"/>
      <c r="D496" s="4"/>
      <c r="E496" s="12"/>
      <c r="F496" s="13"/>
      <c r="G496" s="14"/>
      <c r="H496" s="27"/>
      <c r="I496" s="27"/>
      <c r="J496" s="27"/>
    </row>
    <row r="497" spans="1:10" ht="12.75">
      <c r="A497" s="29" t="s">
        <v>355</v>
      </c>
      <c r="B497" s="3"/>
      <c r="C497" s="3"/>
      <c r="D497" s="4"/>
      <c r="E497" s="12"/>
      <c r="F497" s="13"/>
      <c r="G497" s="14"/>
      <c r="H497" s="27"/>
      <c r="I497" s="27"/>
      <c r="J497" s="27"/>
    </row>
    <row r="498" spans="1:10" ht="12.75">
      <c r="A498" s="25" t="s">
        <v>356</v>
      </c>
      <c r="B498" s="1">
        <v>6621366</v>
      </c>
      <c r="C498" s="1"/>
      <c r="D498" s="2">
        <v>364175.63</v>
      </c>
      <c r="E498" s="12">
        <v>1247</v>
      </c>
      <c r="F498" s="13">
        <f t="shared" si="12"/>
        <v>5309.836407377707</v>
      </c>
      <c r="G498" s="14">
        <f t="shared" si="13"/>
        <v>0.39921510894379963</v>
      </c>
      <c r="H498" s="27"/>
      <c r="I498" s="27"/>
      <c r="J498" s="27"/>
    </row>
    <row r="499" spans="1:10" ht="12.75">
      <c r="A499" s="25" t="s">
        <v>357</v>
      </c>
      <c r="B499" s="1">
        <v>18197416</v>
      </c>
      <c r="C499" s="1"/>
      <c r="D499" s="2">
        <v>1000858.69</v>
      </c>
      <c r="E499" s="12">
        <v>1594</v>
      </c>
      <c r="F499" s="13">
        <f t="shared" si="12"/>
        <v>11416.19573400251</v>
      </c>
      <c r="G499" s="14">
        <f t="shared" si="13"/>
        <v>0.8583160523252935</v>
      </c>
      <c r="H499" s="27"/>
      <c r="I499" s="27"/>
      <c r="J499" s="27"/>
    </row>
    <row r="500" spans="1:10" ht="12.75">
      <c r="A500" s="25" t="s">
        <v>358</v>
      </c>
      <c r="B500" s="1">
        <v>353713</v>
      </c>
      <c r="C500" s="1"/>
      <c r="D500" s="2">
        <v>19454.29</v>
      </c>
      <c r="E500" s="12">
        <v>130</v>
      </c>
      <c r="F500" s="13">
        <f t="shared" si="12"/>
        <v>2720.869230769231</v>
      </c>
      <c r="G500" s="14">
        <f t="shared" si="13"/>
        <v>0.20456602106877395</v>
      </c>
      <c r="H500" s="27"/>
      <c r="I500" s="27"/>
      <c r="J500" s="27"/>
    </row>
    <row r="501" spans="1:10" ht="12.75">
      <c r="A501" s="33" t="s">
        <v>9</v>
      </c>
      <c r="B501" s="16">
        <v>25742447</v>
      </c>
      <c r="C501" s="16"/>
      <c r="D501" s="17">
        <v>1415836</v>
      </c>
      <c r="E501" s="12">
        <v>5440</v>
      </c>
      <c r="F501" s="13">
        <f t="shared" si="12"/>
        <v>4732.067463235294</v>
      </c>
      <c r="G501" s="14">
        <f t="shared" si="13"/>
        <v>0.3557760885514431</v>
      </c>
      <c r="H501" s="27"/>
      <c r="I501" s="27"/>
      <c r="J501" s="27"/>
    </row>
    <row r="502" spans="1:10" ht="12.75">
      <c r="A502" s="25"/>
      <c r="B502" s="3"/>
      <c r="C502" s="3"/>
      <c r="D502" s="4"/>
      <c r="E502" s="12"/>
      <c r="F502" s="13"/>
      <c r="G502" s="14"/>
      <c r="H502" s="27"/>
      <c r="I502" s="27"/>
      <c r="J502" s="27"/>
    </row>
    <row r="503" spans="1:10" ht="12.75">
      <c r="A503" s="29" t="s">
        <v>359</v>
      </c>
      <c r="B503" s="3"/>
      <c r="C503" s="3"/>
      <c r="D503" s="4"/>
      <c r="E503" s="12"/>
      <c r="F503" s="13"/>
      <c r="G503" s="14"/>
      <c r="H503" s="27"/>
      <c r="I503" s="27"/>
      <c r="J503" s="27"/>
    </row>
    <row r="504" spans="1:10" ht="12.75">
      <c r="A504" s="25" t="s">
        <v>360</v>
      </c>
      <c r="B504" s="1">
        <v>345603</v>
      </c>
      <c r="C504" s="1"/>
      <c r="D504" s="2">
        <v>19008.27</v>
      </c>
      <c r="E504" s="12">
        <v>116</v>
      </c>
      <c r="F504" s="13">
        <f t="shared" si="12"/>
        <v>2979.3362068965516</v>
      </c>
      <c r="G504" s="14">
        <f t="shared" si="13"/>
        <v>0.22399862013899666</v>
      </c>
      <c r="H504" s="27"/>
      <c r="I504" s="27"/>
      <c r="J504" s="27"/>
    </row>
    <row r="505" spans="1:10" ht="12.75">
      <c r="A505" s="25" t="s">
        <v>361</v>
      </c>
      <c r="B505" s="1">
        <v>9153704</v>
      </c>
      <c r="C505" s="1"/>
      <c r="D505" s="2">
        <v>503454.44</v>
      </c>
      <c r="E505" s="12">
        <v>1378</v>
      </c>
      <c r="F505" s="13">
        <f t="shared" si="12"/>
        <v>6642.746008708273</v>
      </c>
      <c r="G505" s="14">
        <f t="shared" si="13"/>
        <v>0.4994286769113687</v>
      </c>
      <c r="H505" s="27"/>
      <c r="I505" s="27"/>
      <c r="J505" s="27"/>
    </row>
    <row r="506" spans="1:10" ht="12.75">
      <c r="A506" s="25" t="s">
        <v>362</v>
      </c>
      <c r="B506" s="1">
        <v>5298710</v>
      </c>
      <c r="C506" s="1"/>
      <c r="D506" s="2">
        <v>291429.57</v>
      </c>
      <c r="E506" s="12">
        <v>981</v>
      </c>
      <c r="F506" s="13">
        <f t="shared" si="12"/>
        <v>5401.335372069317</v>
      </c>
      <c r="G506" s="14">
        <f t="shared" si="13"/>
        <v>0.40609437345501</v>
      </c>
      <c r="H506" s="27"/>
      <c r="I506" s="27"/>
      <c r="J506" s="27"/>
    </row>
    <row r="507" spans="1:10" ht="12.75">
      <c r="A507" s="33" t="s">
        <v>9</v>
      </c>
      <c r="B507" s="16">
        <v>14798017</v>
      </c>
      <c r="C507" s="16"/>
      <c r="D507" s="17">
        <v>813892.28</v>
      </c>
      <c r="E507" s="12">
        <v>4038</v>
      </c>
      <c r="F507" s="13">
        <f t="shared" si="12"/>
        <v>3664.689697870233</v>
      </c>
      <c r="G507" s="14">
        <f t="shared" si="13"/>
        <v>0.2755262845664573</v>
      </c>
      <c r="H507" s="27"/>
      <c r="I507" s="27"/>
      <c r="J507" s="27"/>
    </row>
    <row r="508" spans="1:10" ht="12.75">
      <c r="A508" s="25"/>
      <c r="B508" s="3"/>
      <c r="C508" s="3"/>
      <c r="D508" s="4"/>
      <c r="E508" s="12"/>
      <c r="F508" s="13"/>
      <c r="G508" s="14"/>
      <c r="H508" s="27"/>
      <c r="I508" s="27"/>
      <c r="J508" s="27"/>
    </row>
    <row r="509" spans="1:10" ht="12.75">
      <c r="A509" s="29" t="s">
        <v>363</v>
      </c>
      <c r="B509" s="3"/>
      <c r="C509" s="3"/>
      <c r="D509" s="4"/>
      <c r="E509" s="12"/>
      <c r="F509" s="13"/>
      <c r="G509" s="14"/>
      <c r="H509" s="27"/>
      <c r="I509" s="27"/>
      <c r="J509" s="27"/>
    </row>
    <row r="510" spans="1:10" ht="12.75">
      <c r="A510" s="25" t="s">
        <v>364</v>
      </c>
      <c r="B510" s="1">
        <v>28877543</v>
      </c>
      <c r="C510" s="1"/>
      <c r="D510" s="2">
        <v>1588266.7</v>
      </c>
      <c r="E510" s="12">
        <v>3350</v>
      </c>
      <c r="F510" s="13">
        <f t="shared" si="12"/>
        <v>8620.16208955224</v>
      </c>
      <c r="G510" s="14">
        <f t="shared" si="13"/>
        <v>0.6480988647620717</v>
      </c>
      <c r="H510" s="27"/>
      <c r="I510" s="27"/>
      <c r="J510" s="27"/>
    </row>
    <row r="511" spans="1:10" ht="12.75">
      <c r="A511" s="25" t="s">
        <v>365</v>
      </c>
      <c r="B511" s="1">
        <v>700495</v>
      </c>
      <c r="C511" s="1"/>
      <c r="D511" s="2">
        <v>38527.54</v>
      </c>
      <c r="E511" s="12">
        <v>136</v>
      </c>
      <c r="F511" s="13">
        <f t="shared" si="12"/>
        <v>5150.698529411765</v>
      </c>
      <c r="G511" s="14">
        <f t="shared" si="13"/>
        <v>0.3872504756829732</v>
      </c>
      <c r="H511" s="27"/>
      <c r="I511" s="27"/>
      <c r="J511" s="27"/>
    </row>
    <row r="512" spans="1:10" ht="12.75">
      <c r="A512" s="25" t="s">
        <v>287</v>
      </c>
      <c r="B512" s="1">
        <v>1059886</v>
      </c>
      <c r="C512" s="1"/>
      <c r="D512" s="2">
        <v>58294.04</v>
      </c>
      <c r="E512" s="12">
        <v>280</v>
      </c>
      <c r="F512" s="13">
        <f t="shared" si="12"/>
        <v>3785.307142857143</v>
      </c>
      <c r="G512" s="14">
        <f t="shared" si="13"/>
        <v>0.2845947949209509</v>
      </c>
      <c r="H512" s="27"/>
      <c r="I512" s="27"/>
      <c r="J512" s="27"/>
    </row>
    <row r="513" spans="1:10" ht="12.75">
      <c r="A513" s="25" t="s">
        <v>363</v>
      </c>
      <c r="B513" s="1">
        <v>131235</v>
      </c>
      <c r="C513" s="1"/>
      <c r="D513" s="2">
        <v>7217.96</v>
      </c>
      <c r="E513" s="12">
        <v>183</v>
      </c>
      <c r="F513" s="13">
        <f t="shared" si="12"/>
        <v>717.1311475409836</v>
      </c>
      <c r="G513" s="14">
        <f t="shared" si="13"/>
        <v>0.053916837964119425</v>
      </c>
      <c r="H513" s="27"/>
      <c r="I513" s="27"/>
      <c r="J513" s="27"/>
    </row>
    <row r="514" spans="1:10" ht="12.75">
      <c r="A514" s="25" t="s">
        <v>366</v>
      </c>
      <c r="B514" s="1">
        <v>2051711</v>
      </c>
      <c r="C514" s="1"/>
      <c r="D514" s="2">
        <v>112844.46</v>
      </c>
      <c r="E514" s="12">
        <v>569</v>
      </c>
      <c r="F514" s="13">
        <f t="shared" si="12"/>
        <v>3605.8189806678383</v>
      </c>
      <c r="G514" s="14">
        <f t="shared" si="13"/>
        <v>0.2711001444788081</v>
      </c>
      <c r="H514" s="27"/>
      <c r="I514" s="27"/>
      <c r="J514" s="27"/>
    </row>
    <row r="515" spans="1:10" ht="12.75">
      <c r="A515" s="33" t="s">
        <v>9</v>
      </c>
      <c r="B515" s="16">
        <v>33094241</v>
      </c>
      <c r="C515" s="16"/>
      <c r="D515" s="17">
        <v>1820186.17</v>
      </c>
      <c r="E515" s="12">
        <v>7576</v>
      </c>
      <c r="F515" s="13">
        <f t="shared" si="12"/>
        <v>4368.300026399155</v>
      </c>
      <c r="G515" s="14">
        <f t="shared" si="13"/>
        <v>0.3284265723356574</v>
      </c>
      <c r="H515" s="27"/>
      <c r="I515" s="27"/>
      <c r="J515" s="27"/>
    </row>
    <row r="516" spans="1:10" ht="12.75">
      <c r="A516" s="25"/>
      <c r="B516" s="3"/>
      <c r="C516" s="3"/>
      <c r="D516" s="4"/>
      <c r="E516" s="12"/>
      <c r="F516" s="13"/>
      <c r="G516" s="14"/>
      <c r="H516" s="27"/>
      <c r="I516" s="27"/>
      <c r="J516" s="27"/>
    </row>
    <row r="517" spans="1:10" ht="12.75">
      <c r="A517" s="29" t="s">
        <v>367</v>
      </c>
      <c r="B517" s="3"/>
      <c r="C517" s="3"/>
      <c r="D517" s="4"/>
      <c r="E517" s="12"/>
      <c r="F517" s="13"/>
      <c r="G517" s="14"/>
      <c r="H517" s="27"/>
      <c r="I517" s="27"/>
      <c r="J517" s="27"/>
    </row>
    <row r="518" spans="1:10" ht="12.75">
      <c r="A518" s="25" t="s">
        <v>368</v>
      </c>
      <c r="B518" s="1">
        <v>624262</v>
      </c>
      <c r="C518" s="1"/>
      <c r="D518" s="2">
        <v>34334.57</v>
      </c>
      <c r="E518" s="12">
        <v>160</v>
      </c>
      <c r="F518" s="13">
        <f t="shared" si="12"/>
        <v>3901.6375</v>
      </c>
      <c r="G518" s="14">
        <f t="shared" si="13"/>
        <v>0.29334098456546237</v>
      </c>
      <c r="J518" s="27"/>
    </row>
    <row r="519" spans="1:10" ht="12.75">
      <c r="A519" s="25" t="s">
        <v>369</v>
      </c>
      <c r="B519" s="1">
        <v>1699751</v>
      </c>
      <c r="C519" s="1"/>
      <c r="D519" s="2">
        <v>93486.59</v>
      </c>
      <c r="E519" s="12">
        <v>312</v>
      </c>
      <c r="F519" s="13">
        <f t="shared" si="12"/>
        <v>5447.919871794872</v>
      </c>
      <c r="G519" s="14">
        <f t="shared" si="13"/>
        <v>0.4095967857152427</v>
      </c>
      <c r="J519" s="27"/>
    </row>
    <row r="520" spans="1:10" ht="12.75">
      <c r="A520" s="25" t="s">
        <v>370</v>
      </c>
      <c r="B520" s="1">
        <v>8725617</v>
      </c>
      <c r="C520" s="1"/>
      <c r="D520" s="2">
        <v>479909.34</v>
      </c>
      <c r="E520" s="12">
        <v>587</v>
      </c>
      <c r="F520" s="13">
        <f aca="true" t="shared" si="14" ref="F520:F591">B520/E520</f>
        <v>14864.764906303237</v>
      </c>
      <c r="G520" s="14">
        <f aca="true" t="shared" si="15" ref="G520:G592">F520/13300.69</f>
        <v>1.1175935162990218</v>
      </c>
      <c r="J520" s="27"/>
    </row>
    <row r="521" spans="1:10" ht="12.75">
      <c r="A521" s="25" t="s">
        <v>371</v>
      </c>
      <c r="B521" s="1">
        <v>1259367</v>
      </c>
      <c r="C521" s="1"/>
      <c r="D521" s="2">
        <v>69265.29</v>
      </c>
      <c r="E521" s="12">
        <v>174</v>
      </c>
      <c r="F521" s="13">
        <f t="shared" si="14"/>
        <v>7237.741379310345</v>
      </c>
      <c r="G521" s="14">
        <f t="shared" si="15"/>
        <v>0.5441628501461462</v>
      </c>
      <c r="J521" s="27"/>
    </row>
    <row r="522" spans="1:10" ht="12.75">
      <c r="A522" s="25" t="s">
        <v>372</v>
      </c>
      <c r="B522" s="1">
        <v>21902163</v>
      </c>
      <c r="C522" s="1"/>
      <c r="D522" s="2">
        <v>1204620.29</v>
      </c>
      <c r="E522" s="12">
        <v>2055</v>
      </c>
      <c r="F522" s="13">
        <f t="shared" si="14"/>
        <v>10657.986861313868</v>
      </c>
      <c r="G522" s="14">
        <f t="shared" si="15"/>
        <v>0.8013108238229646</v>
      </c>
      <c r="J522" s="27"/>
    </row>
    <row r="523" spans="1:10" ht="12.75">
      <c r="A523" s="33" t="s">
        <v>9</v>
      </c>
      <c r="B523" s="16">
        <v>34332402</v>
      </c>
      <c r="C523" s="16"/>
      <c r="D523" s="17">
        <v>1888284.47</v>
      </c>
      <c r="E523" s="12">
        <v>5057</v>
      </c>
      <c r="F523" s="13">
        <f t="shared" si="14"/>
        <v>6789.084832904884</v>
      </c>
      <c r="G523" s="14">
        <f t="shared" si="15"/>
        <v>0.5104310252253743</v>
      </c>
      <c r="J523" s="27"/>
    </row>
    <row r="524" spans="1:10" ht="12.75">
      <c r="A524" s="25"/>
      <c r="B524" s="3"/>
      <c r="C524" s="3"/>
      <c r="D524" s="4"/>
      <c r="E524" s="12"/>
      <c r="F524" s="13"/>
      <c r="G524" s="14"/>
      <c r="J524" s="27"/>
    </row>
    <row r="525" spans="1:10" ht="12.75">
      <c r="A525" s="29" t="s">
        <v>373</v>
      </c>
      <c r="B525" s="3"/>
      <c r="C525" s="3"/>
      <c r="D525" s="4"/>
      <c r="E525" s="12"/>
      <c r="F525" s="13"/>
      <c r="G525" s="14"/>
      <c r="J525" s="27"/>
    </row>
    <row r="526" spans="1:10" ht="12.75">
      <c r="A526" s="25" t="s">
        <v>374</v>
      </c>
      <c r="B526" s="1">
        <v>134912</v>
      </c>
      <c r="C526" s="1"/>
      <c r="D526" s="2">
        <v>13417.65</v>
      </c>
      <c r="E526" s="12">
        <v>64</v>
      </c>
      <c r="F526" s="13">
        <f t="shared" si="14"/>
        <v>2108</v>
      </c>
      <c r="G526" s="14">
        <f t="shared" si="15"/>
        <v>0.1584880182907804</v>
      </c>
      <c r="J526" s="27"/>
    </row>
    <row r="527" spans="1:10" ht="12.75">
      <c r="A527" s="25" t="s">
        <v>176</v>
      </c>
      <c r="B527" s="1">
        <v>671671</v>
      </c>
      <c r="C527" s="1"/>
      <c r="D527" s="2">
        <v>36941.98</v>
      </c>
      <c r="E527" s="12">
        <v>231</v>
      </c>
      <c r="F527" s="13">
        <f t="shared" si="14"/>
        <v>2907.6666666666665</v>
      </c>
      <c r="G527" s="14">
        <f t="shared" si="15"/>
        <v>0.21861021245263715</v>
      </c>
      <c r="J527" s="27"/>
    </row>
    <row r="528" spans="1:10" ht="12.75">
      <c r="A528" s="25" t="s">
        <v>375</v>
      </c>
      <c r="B528" s="1">
        <v>1561212</v>
      </c>
      <c r="C528" s="1"/>
      <c r="D528" s="2">
        <v>85866.72</v>
      </c>
      <c r="E528" s="12">
        <v>237</v>
      </c>
      <c r="F528" s="13">
        <f t="shared" si="14"/>
        <v>6587.392405063291</v>
      </c>
      <c r="G528" s="14">
        <f t="shared" si="15"/>
        <v>0.4952669677335004</v>
      </c>
      <c r="J528" s="27"/>
    </row>
    <row r="529" spans="1:10" ht="12.75">
      <c r="A529" s="25" t="s">
        <v>376</v>
      </c>
      <c r="B529" s="1">
        <v>105021176</v>
      </c>
      <c r="C529" s="1"/>
      <c r="D529" s="2">
        <v>5815180.4</v>
      </c>
      <c r="E529" s="12">
        <v>7228</v>
      </c>
      <c r="F529" s="13">
        <f t="shared" si="14"/>
        <v>14529.769784172662</v>
      </c>
      <c r="G529" s="14">
        <f t="shared" si="15"/>
        <v>1.0924072197887975</v>
      </c>
      <c r="J529" s="27"/>
    </row>
    <row r="530" spans="1:10" ht="12.75">
      <c r="A530" s="25" t="s">
        <v>373</v>
      </c>
      <c r="B530" s="1">
        <v>390268</v>
      </c>
      <c r="C530" s="1"/>
      <c r="D530" s="2">
        <v>21464.78</v>
      </c>
      <c r="E530" s="12">
        <v>217</v>
      </c>
      <c r="F530" s="13">
        <f t="shared" si="14"/>
        <v>1798.4700460829492</v>
      </c>
      <c r="G530" s="14">
        <f t="shared" si="15"/>
        <v>0.135216296754751</v>
      </c>
      <c r="J530" s="27"/>
    </row>
    <row r="531" spans="1:10" ht="12.75">
      <c r="A531" s="25" t="s">
        <v>377</v>
      </c>
      <c r="B531" s="1">
        <v>3438472</v>
      </c>
      <c r="C531" s="1"/>
      <c r="D531" s="2">
        <v>189209.34</v>
      </c>
      <c r="E531" s="12">
        <v>546</v>
      </c>
      <c r="F531" s="13">
        <f t="shared" si="14"/>
        <v>6297.5677655677655</v>
      </c>
      <c r="G531" s="14">
        <f t="shared" si="15"/>
        <v>0.4734767719244464</v>
      </c>
      <c r="J531" s="27"/>
    </row>
    <row r="532" spans="1:10" ht="12.75">
      <c r="A532" s="25" t="s">
        <v>378</v>
      </c>
      <c r="B532" s="1">
        <v>22678561</v>
      </c>
      <c r="C532" s="1"/>
      <c r="D532" s="2">
        <v>1247322.1</v>
      </c>
      <c r="E532" s="12">
        <v>1762</v>
      </c>
      <c r="F532" s="13">
        <f t="shared" si="14"/>
        <v>12870.919977298525</v>
      </c>
      <c r="G532" s="14">
        <f t="shared" si="15"/>
        <v>0.9676881407880737</v>
      </c>
      <c r="J532" s="27"/>
    </row>
    <row r="533" spans="1:10" ht="12.75">
      <c r="A533" s="25" t="s">
        <v>379</v>
      </c>
      <c r="B533" s="1">
        <v>351104</v>
      </c>
      <c r="C533" s="1"/>
      <c r="D533" s="2">
        <v>19310.74</v>
      </c>
      <c r="E533" s="12">
        <v>268</v>
      </c>
      <c r="F533" s="13">
        <f t="shared" si="14"/>
        <v>1310.089552238806</v>
      </c>
      <c r="G533" s="14">
        <f t="shared" si="15"/>
        <v>0.0984978638129906</v>
      </c>
      <c r="J533" s="27"/>
    </row>
    <row r="534" spans="1:10" ht="12.75">
      <c r="A534" s="25" t="s">
        <v>380</v>
      </c>
      <c r="B534" s="1">
        <v>831107</v>
      </c>
      <c r="C534" s="1"/>
      <c r="D534" s="2">
        <v>45711.01</v>
      </c>
      <c r="E534" s="12">
        <v>342</v>
      </c>
      <c r="F534" s="13">
        <f t="shared" si="14"/>
        <v>2430.1374269005846</v>
      </c>
      <c r="G534" s="14">
        <f t="shared" si="15"/>
        <v>0.182707620950536</v>
      </c>
      <c r="J534" s="27"/>
    </row>
    <row r="535" spans="1:10" ht="12.75">
      <c r="A535" s="33" t="s">
        <v>9</v>
      </c>
      <c r="B535" s="16">
        <v>135188203</v>
      </c>
      <c r="C535" s="16"/>
      <c r="D535" s="17">
        <v>7480459.35</v>
      </c>
      <c r="E535" s="12">
        <v>15396</v>
      </c>
      <c r="F535" s="13">
        <f t="shared" si="14"/>
        <v>8780.735450766433</v>
      </c>
      <c r="G535" s="14">
        <f t="shared" si="15"/>
        <v>0.6601714234950542</v>
      </c>
      <c r="J535" s="27"/>
    </row>
    <row r="536" spans="1:10" ht="12.75">
      <c r="A536" s="25"/>
      <c r="B536" s="3"/>
      <c r="C536" s="3"/>
      <c r="D536" s="4"/>
      <c r="E536" s="12"/>
      <c r="F536" s="13"/>
      <c r="G536" s="14"/>
      <c r="J536" s="27"/>
    </row>
    <row r="537" spans="1:10" ht="12.75">
      <c r="A537" s="29" t="s">
        <v>546</v>
      </c>
      <c r="B537" s="3"/>
      <c r="C537" s="3"/>
      <c r="D537" s="4"/>
      <c r="E537" s="12"/>
      <c r="F537" s="13"/>
      <c r="G537" s="14"/>
      <c r="J537" s="27"/>
    </row>
    <row r="538" spans="1:10" ht="12.75">
      <c r="A538" s="25" t="s">
        <v>381</v>
      </c>
      <c r="B538" s="1">
        <v>564771</v>
      </c>
      <c r="C538" s="1"/>
      <c r="D538" s="2">
        <v>31062.5</v>
      </c>
      <c r="E538" s="12">
        <v>87</v>
      </c>
      <c r="F538" s="13">
        <f t="shared" si="14"/>
        <v>6491.620689655172</v>
      </c>
      <c r="G538" s="14">
        <f t="shared" si="15"/>
        <v>0.4880664604359001</v>
      </c>
      <c r="J538" s="27"/>
    </row>
    <row r="539" spans="1:10" ht="12.75">
      <c r="A539" s="25" t="s">
        <v>382</v>
      </c>
      <c r="B539" s="1">
        <v>492071</v>
      </c>
      <c r="C539" s="1"/>
      <c r="D539" s="2">
        <v>27064.01</v>
      </c>
      <c r="E539" s="12" t="s">
        <v>541</v>
      </c>
      <c r="F539" s="13" t="e">
        <f t="shared" si="14"/>
        <v>#VALUE!</v>
      </c>
      <c r="G539" s="14" t="e">
        <f t="shared" si="15"/>
        <v>#VALUE!</v>
      </c>
      <c r="J539" s="27"/>
    </row>
    <row r="540" spans="1:10" ht="12.75">
      <c r="A540" s="25" t="s">
        <v>383</v>
      </c>
      <c r="B540" s="1">
        <v>5171446</v>
      </c>
      <c r="C540" s="1"/>
      <c r="D540" s="2">
        <v>284430.39</v>
      </c>
      <c r="E540" s="12">
        <v>1033</v>
      </c>
      <c r="F540" s="13">
        <f t="shared" si="14"/>
        <v>5006.240077444337</v>
      </c>
      <c r="G540" s="14">
        <f t="shared" si="15"/>
        <v>0.3763895014051404</v>
      </c>
      <c r="J540" s="27"/>
    </row>
    <row r="541" spans="1:10" ht="12.75">
      <c r="A541" s="25" t="s">
        <v>384</v>
      </c>
      <c r="B541" s="1">
        <v>531396</v>
      </c>
      <c r="C541" s="1"/>
      <c r="D541" s="2">
        <v>29226.82</v>
      </c>
      <c r="E541" s="12">
        <v>63</v>
      </c>
      <c r="F541" s="13">
        <f t="shared" si="14"/>
        <v>8434.857142857143</v>
      </c>
      <c r="G541" s="14">
        <f t="shared" si="15"/>
        <v>0.6341668847899727</v>
      </c>
      <c r="J541" s="27"/>
    </row>
    <row r="542" spans="1:10" ht="12.75">
      <c r="A542" s="25" t="s">
        <v>385</v>
      </c>
      <c r="B542" s="1">
        <v>1575673</v>
      </c>
      <c r="C542" s="1"/>
      <c r="D542" s="2">
        <v>86662.22</v>
      </c>
      <c r="E542" s="12">
        <v>264</v>
      </c>
      <c r="F542" s="13">
        <f t="shared" si="14"/>
        <v>5968.458333333333</v>
      </c>
      <c r="G542" s="14">
        <f t="shared" si="15"/>
        <v>0.4487329855318283</v>
      </c>
      <c r="J542" s="27"/>
    </row>
    <row r="543" spans="1:10" ht="12.75">
      <c r="A543" s="33" t="s">
        <v>9</v>
      </c>
      <c r="B543" s="16">
        <v>8397452</v>
      </c>
      <c r="C543" s="16"/>
      <c r="D543" s="17">
        <v>461861.21</v>
      </c>
      <c r="E543" s="12">
        <v>3087</v>
      </c>
      <c r="F543" s="13">
        <f t="shared" si="14"/>
        <v>2720.263038548753</v>
      </c>
      <c r="G543" s="14">
        <f t="shared" si="15"/>
        <v>0.20452044507080103</v>
      </c>
      <c r="H543" s="27"/>
      <c r="I543" s="27"/>
      <c r="J543" s="27"/>
    </row>
    <row r="544" spans="1:10" ht="12.75">
      <c r="A544" s="25"/>
      <c r="B544" s="3"/>
      <c r="C544" s="3"/>
      <c r="D544" s="4"/>
      <c r="E544" s="12"/>
      <c r="F544" s="13"/>
      <c r="G544" s="14"/>
      <c r="H544" s="27"/>
      <c r="I544" s="27"/>
      <c r="J544" s="27"/>
    </row>
    <row r="545" spans="1:10" ht="12.75">
      <c r="A545" s="29" t="s">
        <v>386</v>
      </c>
      <c r="B545" s="3"/>
      <c r="C545" s="3"/>
      <c r="D545" s="4"/>
      <c r="E545" s="12"/>
      <c r="F545" s="13"/>
      <c r="G545" s="14"/>
      <c r="H545" s="27"/>
      <c r="I545" s="27"/>
      <c r="J545" s="27"/>
    </row>
    <row r="546" spans="1:10" ht="12.75">
      <c r="A546" s="25" t="s">
        <v>387</v>
      </c>
      <c r="B546" s="1">
        <v>1835397</v>
      </c>
      <c r="C546" s="1"/>
      <c r="D546" s="2">
        <v>100946.87</v>
      </c>
      <c r="E546" s="12">
        <v>128</v>
      </c>
      <c r="F546" s="13">
        <f t="shared" si="14"/>
        <v>14339.0390625</v>
      </c>
      <c r="G546" s="14">
        <f t="shared" si="15"/>
        <v>1.078067307974248</v>
      </c>
      <c r="H546" s="27"/>
      <c r="I546" s="27"/>
      <c r="J546" s="27"/>
    </row>
    <row r="547" spans="1:10" ht="12.75">
      <c r="A547" s="25" t="s">
        <v>230</v>
      </c>
      <c r="B547" s="1">
        <v>19851753</v>
      </c>
      <c r="C547" s="1"/>
      <c r="D547" s="2">
        <v>1091847.19</v>
      </c>
      <c r="E547" s="12">
        <v>1225</v>
      </c>
      <c r="F547" s="13">
        <f t="shared" si="14"/>
        <v>16205.512653061225</v>
      </c>
      <c r="G547" s="14">
        <f t="shared" si="15"/>
        <v>1.218396387936357</v>
      </c>
      <c r="H547" s="27"/>
      <c r="I547" s="27"/>
      <c r="J547" s="27"/>
    </row>
    <row r="548" spans="1:10" ht="12.75">
      <c r="A548" s="25" t="s">
        <v>388</v>
      </c>
      <c r="B548" s="1">
        <v>2506841</v>
      </c>
      <c r="C548" s="1"/>
      <c r="D548" s="2">
        <v>140969.81</v>
      </c>
      <c r="E548" s="12">
        <v>265</v>
      </c>
      <c r="F548" s="13">
        <f t="shared" si="14"/>
        <v>9459.777358490566</v>
      </c>
      <c r="G548" s="14">
        <f t="shared" si="15"/>
        <v>0.7112245574094702</v>
      </c>
      <c r="J548" s="27"/>
    </row>
    <row r="549" spans="1:10" ht="12.75">
      <c r="A549" s="25" t="s">
        <v>389</v>
      </c>
      <c r="B549" s="1">
        <v>249246</v>
      </c>
      <c r="C549" s="1"/>
      <c r="D549" s="2">
        <v>13708.71</v>
      </c>
      <c r="E549" s="12">
        <v>152</v>
      </c>
      <c r="F549" s="13">
        <f t="shared" si="14"/>
        <v>1639.7763157894738</v>
      </c>
      <c r="G549" s="14">
        <f t="shared" si="15"/>
        <v>0.12328505632335418</v>
      </c>
      <c r="J549" s="27"/>
    </row>
    <row r="550" spans="1:10" ht="12.75">
      <c r="A550" s="33" t="s">
        <v>9</v>
      </c>
      <c r="B550" s="16">
        <v>24446598</v>
      </c>
      <c r="C550" s="16"/>
      <c r="D550" s="17">
        <v>1347657.44</v>
      </c>
      <c r="E550" s="12">
        <v>3200</v>
      </c>
      <c r="F550" s="13">
        <f t="shared" si="14"/>
        <v>7639.561875</v>
      </c>
      <c r="G550" s="14">
        <f t="shared" si="15"/>
        <v>0.5743733501795771</v>
      </c>
      <c r="J550" s="27"/>
    </row>
    <row r="551" spans="1:10" ht="12.75">
      <c r="A551" s="25"/>
      <c r="B551" s="3"/>
      <c r="C551" s="3"/>
      <c r="D551" s="4"/>
      <c r="E551" s="12"/>
      <c r="F551" s="13"/>
      <c r="G551" s="14"/>
      <c r="J551" s="27"/>
    </row>
    <row r="552" spans="1:10" ht="12.75">
      <c r="A552" s="29" t="s">
        <v>390</v>
      </c>
      <c r="B552" s="3"/>
      <c r="C552" s="3"/>
      <c r="D552" s="4"/>
      <c r="E552" s="12"/>
      <c r="F552" s="13"/>
      <c r="G552" s="14"/>
      <c r="J552" s="27"/>
    </row>
    <row r="553" spans="1:10" ht="12.75">
      <c r="A553" s="25" t="s">
        <v>391</v>
      </c>
      <c r="B553" s="1">
        <v>4119230</v>
      </c>
      <c r="C553" s="1"/>
      <c r="D553" s="2">
        <v>226557.98</v>
      </c>
      <c r="E553" s="12">
        <v>786</v>
      </c>
      <c r="F553" s="13">
        <f t="shared" si="14"/>
        <v>5240.750636132316</v>
      </c>
      <c r="G553" s="14">
        <f t="shared" si="15"/>
        <v>0.3940209595240785</v>
      </c>
      <c r="J553" s="27"/>
    </row>
    <row r="554" spans="1:10" ht="12.75">
      <c r="A554" s="25" t="s">
        <v>392</v>
      </c>
      <c r="B554" s="1">
        <v>706910</v>
      </c>
      <c r="C554" s="1"/>
      <c r="D554" s="2">
        <v>38880.13</v>
      </c>
      <c r="E554" s="12">
        <v>204</v>
      </c>
      <c r="F554" s="13">
        <f t="shared" si="14"/>
        <v>3465.2450980392155</v>
      </c>
      <c r="G554" s="14">
        <f t="shared" si="15"/>
        <v>0.260531227931725</v>
      </c>
      <c r="J554" s="27"/>
    </row>
    <row r="555" spans="1:10" ht="12.75">
      <c r="A555" s="25" t="s">
        <v>393</v>
      </c>
      <c r="B555" s="1">
        <v>69148650</v>
      </c>
      <c r="C555" s="1"/>
      <c r="D555" s="2">
        <v>3803179.12</v>
      </c>
      <c r="E555" s="12">
        <v>5636</v>
      </c>
      <c r="F555" s="13">
        <f t="shared" si="14"/>
        <v>12269.100425833925</v>
      </c>
      <c r="G555" s="14">
        <f t="shared" si="15"/>
        <v>0.9224408978657441</v>
      </c>
      <c r="J555" s="27"/>
    </row>
    <row r="556" spans="1:10" ht="12.75">
      <c r="A556" s="25" t="s">
        <v>394</v>
      </c>
      <c r="B556" s="1">
        <v>981070</v>
      </c>
      <c r="C556" s="1"/>
      <c r="D556" s="2">
        <v>53959.16</v>
      </c>
      <c r="E556" s="12">
        <v>397</v>
      </c>
      <c r="F556" s="13">
        <f t="shared" si="14"/>
        <v>2471.2090680100755</v>
      </c>
      <c r="G556" s="14">
        <f t="shared" si="15"/>
        <v>0.18579555406599774</v>
      </c>
      <c r="J556" s="27"/>
    </row>
    <row r="557" spans="1:10" ht="12.75">
      <c r="A557" s="33" t="s">
        <v>9</v>
      </c>
      <c r="B557" s="16">
        <v>75193813</v>
      </c>
      <c r="C557" s="16"/>
      <c r="D557" s="17">
        <v>4135663.81</v>
      </c>
      <c r="E557" s="12">
        <v>9747</v>
      </c>
      <c r="F557" s="13">
        <f t="shared" si="14"/>
        <v>7714.559659382374</v>
      </c>
      <c r="G557" s="14">
        <f t="shared" si="15"/>
        <v>0.5800119888052705</v>
      </c>
      <c r="J557" s="27"/>
    </row>
    <row r="558" spans="1:10" ht="12.75">
      <c r="A558" s="25"/>
      <c r="B558" s="3"/>
      <c r="C558" s="3"/>
      <c r="D558" s="4"/>
      <c r="E558" s="12"/>
      <c r="F558" s="13"/>
      <c r="G558" s="14"/>
      <c r="J558" s="27"/>
    </row>
    <row r="559" spans="1:10" ht="12.75">
      <c r="A559" s="29" t="s">
        <v>547</v>
      </c>
      <c r="B559" s="3"/>
      <c r="C559" s="3"/>
      <c r="D559" s="4"/>
      <c r="E559" s="12"/>
      <c r="F559" s="13"/>
      <c r="G559" s="14"/>
      <c r="J559" s="27"/>
    </row>
    <row r="560" spans="1:10" ht="12.75">
      <c r="A560" s="25" t="s">
        <v>396</v>
      </c>
      <c r="B560" s="1">
        <v>1015909</v>
      </c>
      <c r="C560" s="1"/>
      <c r="D560" s="2">
        <v>55875.15</v>
      </c>
      <c r="E560" s="12">
        <v>312</v>
      </c>
      <c r="F560" s="13">
        <f t="shared" si="14"/>
        <v>3256.11858974359</v>
      </c>
      <c r="G560" s="14">
        <f t="shared" si="15"/>
        <v>0.24480824601908546</v>
      </c>
      <c r="J560" s="27"/>
    </row>
    <row r="561" spans="1:10" ht="12.75">
      <c r="A561" s="25" t="s">
        <v>397</v>
      </c>
      <c r="B561" s="1">
        <v>9037986</v>
      </c>
      <c r="C561" s="1"/>
      <c r="D561" s="2">
        <v>497174.45</v>
      </c>
      <c r="E561" s="12">
        <v>796</v>
      </c>
      <c r="F561" s="13">
        <f t="shared" si="14"/>
        <v>11354.25376884422</v>
      </c>
      <c r="G561" s="14">
        <f t="shared" si="15"/>
        <v>0.8536590033181903</v>
      </c>
      <c r="J561" s="27"/>
    </row>
    <row r="562" spans="1:10" ht="12.75">
      <c r="A562" s="25" t="s">
        <v>395</v>
      </c>
      <c r="B562" s="1">
        <v>10627479</v>
      </c>
      <c r="C562" s="1"/>
      <c r="D562" s="2">
        <v>584622.33</v>
      </c>
      <c r="E562" s="12">
        <v>1774</v>
      </c>
      <c r="F562" s="13">
        <f t="shared" si="14"/>
        <v>5990.687147688839</v>
      </c>
      <c r="G562" s="14">
        <f t="shared" si="15"/>
        <v>0.4504042382529657</v>
      </c>
      <c r="J562" s="27"/>
    </row>
    <row r="563" spans="1:10" ht="12.75">
      <c r="A563" s="25" t="s">
        <v>398</v>
      </c>
      <c r="B563" s="1">
        <v>10187498</v>
      </c>
      <c r="C563" s="1"/>
      <c r="D563" s="2">
        <v>560313.36</v>
      </c>
      <c r="E563" s="12">
        <v>1353</v>
      </c>
      <c r="F563" s="13">
        <f t="shared" si="14"/>
        <v>7529.562453806357</v>
      </c>
      <c r="G563" s="14">
        <f t="shared" si="15"/>
        <v>0.5661031460628251</v>
      </c>
      <c r="J563" s="27"/>
    </row>
    <row r="564" spans="1:10" ht="12.75">
      <c r="A564" s="33" t="s">
        <v>9</v>
      </c>
      <c r="B564" s="16">
        <v>32457396</v>
      </c>
      <c r="C564" s="16"/>
      <c r="D564" s="17">
        <v>1785354.16</v>
      </c>
      <c r="E564" s="12">
        <v>7857</v>
      </c>
      <c r="F564" s="13">
        <f t="shared" si="14"/>
        <v>4131.016418480336</v>
      </c>
      <c r="G564" s="14">
        <f t="shared" si="15"/>
        <v>0.310586625090904</v>
      </c>
      <c r="J564" s="27"/>
    </row>
    <row r="565" spans="1:10" ht="12.75">
      <c r="A565" s="25"/>
      <c r="B565" s="3"/>
      <c r="C565" s="3"/>
      <c r="D565" s="4"/>
      <c r="E565" s="12"/>
      <c r="F565" s="13"/>
      <c r="G565" s="14"/>
      <c r="J565" s="27"/>
    </row>
    <row r="566" spans="1:10" ht="12.75">
      <c r="A566" s="29" t="s">
        <v>548</v>
      </c>
      <c r="B566" s="3"/>
      <c r="C566" s="3"/>
      <c r="D566" s="4"/>
      <c r="E566" s="12"/>
      <c r="F566" s="13"/>
      <c r="G566" s="14"/>
      <c r="J566" s="27"/>
    </row>
    <row r="567" spans="1:10" ht="12.75">
      <c r="A567" s="25" t="s">
        <v>399</v>
      </c>
      <c r="B567" s="1">
        <v>345217814</v>
      </c>
      <c r="C567" s="1"/>
      <c r="D567" s="2">
        <v>18991877.49</v>
      </c>
      <c r="E567" s="12">
        <v>20971</v>
      </c>
      <c r="F567" s="13">
        <f t="shared" si="14"/>
        <v>16461.676314911067</v>
      </c>
      <c r="G567" s="14">
        <f t="shared" si="15"/>
        <v>1.2376558144660965</v>
      </c>
      <c r="J567" s="27"/>
    </row>
    <row r="568" spans="1:10" ht="12.75">
      <c r="A568" s="25" t="s">
        <v>400</v>
      </c>
      <c r="B568" s="1">
        <v>1510311</v>
      </c>
      <c r="C568" s="1"/>
      <c r="D568" s="2">
        <v>83067.1</v>
      </c>
      <c r="E568" s="12">
        <v>215</v>
      </c>
      <c r="F568" s="13">
        <f t="shared" si="14"/>
        <v>7024.702325581396</v>
      </c>
      <c r="G568" s="14">
        <f t="shared" si="15"/>
        <v>0.5281457071461252</v>
      </c>
      <c r="J568" s="27"/>
    </row>
    <row r="569" spans="1:10" ht="12.75">
      <c r="A569" s="25" t="s">
        <v>401</v>
      </c>
      <c r="B569" s="1">
        <v>963649</v>
      </c>
      <c r="C569" s="1"/>
      <c r="D569" s="2">
        <v>53000.81</v>
      </c>
      <c r="E569" s="12">
        <v>359</v>
      </c>
      <c r="F569" s="13">
        <f t="shared" si="14"/>
        <v>2684.259052924791</v>
      </c>
      <c r="G569" s="14">
        <f t="shared" si="15"/>
        <v>0.20181351891704796</v>
      </c>
      <c r="J569" s="27"/>
    </row>
    <row r="570" spans="1:10" ht="12.75">
      <c r="A570" s="25" t="s">
        <v>402</v>
      </c>
      <c r="B570" s="1">
        <v>14183573</v>
      </c>
      <c r="C570" s="1"/>
      <c r="D570" s="2">
        <v>782572.28</v>
      </c>
      <c r="E570" s="12">
        <v>786</v>
      </c>
      <c r="F570" s="13">
        <f t="shared" si="14"/>
        <v>18045.258269720103</v>
      </c>
      <c r="G570" s="14">
        <f t="shared" si="15"/>
        <v>1.3567159500537267</v>
      </c>
      <c r="J570" s="27"/>
    </row>
    <row r="571" spans="1:10" ht="12.75">
      <c r="A571" s="25" t="s">
        <v>403</v>
      </c>
      <c r="B571" s="1">
        <v>3174548</v>
      </c>
      <c r="C571" s="1"/>
      <c r="D571" s="2">
        <v>174600.61</v>
      </c>
      <c r="E571" s="12">
        <v>276</v>
      </c>
      <c r="F571" s="13">
        <f t="shared" si="14"/>
        <v>11501.985507246376</v>
      </c>
      <c r="G571" s="14">
        <f t="shared" si="15"/>
        <v>0.8647660765904909</v>
      </c>
      <c r="J571" s="27"/>
    </row>
    <row r="572" spans="1:10" ht="12.75">
      <c r="A572" s="25" t="s">
        <v>404</v>
      </c>
      <c r="B572" s="1">
        <v>3244049</v>
      </c>
      <c r="C572" s="1"/>
      <c r="D572" s="2">
        <v>178422.97</v>
      </c>
      <c r="E572" s="12">
        <v>307</v>
      </c>
      <c r="F572" s="13">
        <f t="shared" si="14"/>
        <v>10566.934853420196</v>
      </c>
      <c r="G572" s="14">
        <f t="shared" si="15"/>
        <v>0.7944651633426684</v>
      </c>
      <c r="H572" s="27"/>
      <c r="I572" s="27"/>
      <c r="J572" s="27"/>
    </row>
    <row r="573" spans="1:10" ht="12.75">
      <c r="A573" s="25" t="s">
        <v>405</v>
      </c>
      <c r="B573" s="1">
        <v>1341835</v>
      </c>
      <c r="C573" s="1"/>
      <c r="D573" s="2">
        <v>75072.15</v>
      </c>
      <c r="E573" s="12">
        <v>359</v>
      </c>
      <c r="F573" s="13">
        <f t="shared" si="14"/>
        <v>3737.701949860724</v>
      </c>
      <c r="G573" s="14">
        <f t="shared" si="15"/>
        <v>0.2810156427870076</v>
      </c>
      <c r="H573" s="27"/>
      <c r="I573" s="27"/>
      <c r="J573" s="27"/>
    </row>
    <row r="574" spans="1:10" ht="12.75">
      <c r="A574" s="33" t="s">
        <v>9</v>
      </c>
      <c r="B574" s="16">
        <v>371041216</v>
      </c>
      <c r="C574" s="16"/>
      <c r="D574" s="17">
        <v>20415912.64</v>
      </c>
      <c r="E574" s="12">
        <v>31662</v>
      </c>
      <c r="F574" s="13">
        <f t="shared" si="14"/>
        <v>11718.818015286462</v>
      </c>
      <c r="G574" s="14">
        <f t="shared" si="15"/>
        <v>0.8810684269226982</v>
      </c>
      <c r="H574" s="27"/>
      <c r="I574" s="27"/>
      <c r="J574" s="27"/>
    </row>
    <row r="575" spans="1:10" ht="12.75">
      <c r="A575" s="25"/>
      <c r="B575" s="3"/>
      <c r="C575" s="3"/>
      <c r="D575" s="4"/>
      <c r="E575" s="12"/>
      <c r="F575" s="13"/>
      <c r="G575" s="14"/>
      <c r="H575" s="27"/>
      <c r="I575" s="27"/>
      <c r="J575" s="27"/>
    </row>
    <row r="576" spans="1:10" ht="12.75">
      <c r="A576" s="29" t="s">
        <v>406</v>
      </c>
      <c r="B576" s="3"/>
      <c r="C576" s="3"/>
      <c r="D576" s="4"/>
      <c r="E576" s="12"/>
      <c r="F576" s="13"/>
      <c r="G576" s="14"/>
      <c r="H576" s="27"/>
      <c r="I576" s="27"/>
      <c r="J576" s="27"/>
    </row>
    <row r="577" spans="1:10" ht="12.75">
      <c r="A577" s="25" t="s">
        <v>407</v>
      </c>
      <c r="B577" s="1">
        <v>7388373</v>
      </c>
      <c r="C577" s="1"/>
      <c r="D577" s="2">
        <v>406369.45</v>
      </c>
      <c r="E577" s="12">
        <v>921</v>
      </c>
      <c r="F577" s="13">
        <f t="shared" si="14"/>
        <v>8022.120521172638</v>
      </c>
      <c r="G577" s="14">
        <f t="shared" si="15"/>
        <v>0.6031356659821887</v>
      </c>
      <c r="H577" s="27"/>
      <c r="I577" s="27"/>
      <c r="J577" s="27"/>
    </row>
    <row r="578" spans="1:10" ht="12.75">
      <c r="A578" s="25" t="s">
        <v>406</v>
      </c>
      <c r="B578" s="1">
        <v>1183380</v>
      </c>
      <c r="C578" s="1"/>
      <c r="D578" s="2">
        <v>65086.14</v>
      </c>
      <c r="E578" s="12">
        <v>322</v>
      </c>
      <c r="F578" s="13">
        <f t="shared" si="14"/>
        <v>3675.0931677018634</v>
      </c>
      <c r="G578" s="14">
        <f t="shared" si="15"/>
        <v>0.2763084597642576</v>
      </c>
      <c r="H578" s="27"/>
      <c r="I578" s="27"/>
      <c r="J578" s="27"/>
    </row>
    <row r="579" spans="1:10" ht="12.75">
      <c r="A579" s="25" t="s">
        <v>408</v>
      </c>
      <c r="B579" s="1">
        <v>4857748</v>
      </c>
      <c r="C579" s="1"/>
      <c r="D579" s="2">
        <v>267176.69</v>
      </c>
      <c r="E579" s="12">
        <v>690</v>
      </c>
      <c r="F579" s="13">
        <f t="shared" si="14"/>
        <v>7040.214492753623</v>
      </c>
      <c r="G579" s="14">
        <f t="shared" si="15"/>
        <v>0.5293119749993138</v>
      </c>
      <c r="H579" s="27"/>
      <c r="I579" s="27"/>
      <c r="J579" s="27"/>
    </row>
    <row r="580" spans="1:10" ht="12.75">
      <c r="A580" s="25" t="s">
        <v>409</v>
      </c>
      <c r="B580" s="1">
        <v>20589467</v>
      </c>
      <c r="C580" s="1"/>
      <c r="D580" s="2">
        <v>1133493.85</v>
      </c>
      <c r="E580" s="12">
        <v>1232</v>
      </c>
      <c r="F580" s="13">
        <f t="shared" si="14"/>
        <v>16712.22970779221</v>
      </c>
      <c r="G580" s="14">
        <f t="shared" si="15"/>
        <v>1.2564934381443524</v>
      </c>
      <c r="H580" s="27"/>
      <c r="I580" s="27"/>
      <c r="J580" s="27"/>
    </row>
    <row r="581" spans="1:10" ht="12.75">
      <c r="A581" s="33" t="s">
        <v>9</v>
      </c>
      <c r="B581" s="16">
        <v>34161243</v>
      </c>
      <c r="C581" s="16"/>
      <c r="D581" s="17">
        <v>1879951.28</v>
      </c>
      <c r="E581" s="12">
        <v>5639</v>
      </c>
      <c r="F581" s="13">
        <f t="shared" si="14"/>
        <v>6058.032097889697</v>
      </c>
      <c r="G581" s="14">
        <f t="shared" si="15"/>
        <v>0.4554675056624654</v>
      </c>
      <c r="H581" s="27"/>
      <c r="I581" s="27"/>
      <c r="J581" s="27"/>
    </row>
    <row r="582" spans="1:10" ht="12.75">
      <c r="A582" s="25"/>
      <c r="B582" s="3"/>
      <c r="C582" s="3"/>
      <c r="D582" s="4"/>
      <c r="E582" s="12"/>
      <c r="F582" s="13"/>
      <c r="G582" s="14"/>
      <c r="H582" s="27"/>
      <c r="I582" s="27"/>
      <c r="J582" s="27"/>
    </row>
    <row r="583" spans="1:10" ht="12.75">
      <c r="A583" s="29" t="s">
        <v>549</v>
      </c>
      <c r="B583" s="3"/>
      <c r="C583" s="3"/>
      <c r="D583" s="4"/>
      <c r="E583" s="12"/>
      <c r="F583" s="13"/>
      <c r="G583" s="14"/>
      <c r="H583" s="27"/>
      <c r="I583" s="27"/>
      <c r="J583" s="27"/>
    </row>
    <row r="584" spans="1:10" ht="12.75">
      <c r="A584" s="25" t="s">
        <v>410</v>
      </c>
      <c r="B584" s="1">
        <v>1166264</v>
      </c>
      <c r="C584" s="1"/>
      <c r="D584" s="2">
        <v>64844.6</v>
      </c>
      <c r="E584" s="12">
        <v>355</v>
      </c>
      <c r="F584" s="13">
        <f t="shared" si="14"/>
        <v>3285.250704225352</v>
      </c>
      <c r="G584" s="14">
        <f t="shared" si="15"/>
        <v>0.24699851693598993</v>
      </c>
      <c r="H584" s="27"/>
      <c r="I584" s="27"/>
      <c r="J584" s="27"/>
    </row>
    <row r="585" spans="1:10" ht="12.75">
      <c r="A585" s="25" t="s">
        <v>411</v>
      </c>
      <c r="B585" s="1">
        <v>302393</v>
      </c>
      <c r="C585" s="1"/>
      <c r="D585" s="2">
        <v>16631.63</v>
      </c>
      <c r="E585" s="12">
        <v>120</v>
      </c>
      <c r="F585" s="13">
        <f t="shared" si="14"/>
        <v>2519.9416666666666</v>
      </c>
      <c r="G585" s="14">
        <f t="shared" si="15"/>
        <v>0.18945946914533504</v>
      </c>
      <c r="H585" s="27"/>
      <c r="I585" s="27"/>
      <c r="J585" s="27"/>
    </row>
    <row r="586" spans="1:10" ht="12.75">
      <c r="A586" s="25" t="s">
        <v>412</v>
      </c>
      <c r="B586" s="1">
        <v>4240669</v>
      </c>
      <c r="C586" s="1"/>
      <c r="D586" s="2">
        <v>242623.26</v>
      </c>
      <c r="E586" s="12">
        <v>642</v>
      </c>
      <c r="F586" s="13">
        <f t="shared" si="14"/>
        <v>6605.4034267912775</v>
      </c>
      <c r="G586" s="14">
        <f t="shared" si="15"/>
        <v>0.49662110964102446</v>
      </c>
      <c r="H586" s="27"/>
      <c r="I586" s="27"/>
      <c r="J586" s="27"/>
    </row>
    <row r="587" spans="1:10" ht="12.75">
      <c r="A587" s="25" t="s">
        <v>413</v>
      </c>
      <c r="B587" s="1">
        <v>143122934</v>
      </c>
      <c r="C587" s="1"/>
      <c r="D587" s="2">
        <v>7887075.88</v>
      </c>
      <c r="E587" s="12">
        <v>7994</v>
      </c>
      <c r="F587" s="13">
        <f t="shared" si="14"/>
        <v>17903.79459594696</v>
      </c>
      <c r="G587" s="14">
        <f t="shared" si="15"/>
        <v>1.3460801353874845</v>
      </c>
      <c r="H587" s="27"/>
      <c r="I587" s="27"/>
      <c r="J587" s="27"/>
    </row>
    <row r="588" spans="1:10" ht="12.75">
      <c r="A588" s="33" t="s">
        <v>9</v>
      </c>
      <c r="B588" s="16">
        <v>148895626</v>
      </c>
      <c r="C588" s="16"/>
      <c r="D588" s="17">
        <v>8214660.54</v>
      </c>
      <c r="E588" s="12">
        <v>11448</v>
      </c>
      <c r="F588" s="13">
        <f t="shared" si="14"/>
        <v>13006.256638714185</v>
      </c>
      <c r="G588" s="14">
        <f t="shared" si="15"/>
        <v>0.9778633017320293</v>
      </c>
      <c r="H588" s="27"/>
      <c r="I588" s="27"/>
      <c r="J588" s="27"/>
    </row>
    <row r="589" spans="1:10" ht="12.75">
      <c r="A589" s="25"/>
      <c r="B589" s="3"/>
      <c r="C589" s="3"/>
      <c r="D589" s="4"/>
      <c r="E589" s="12"/>
      <c r="F589" s="13"/>
      <c r="G589" s="14"/>
      <c r="H589" s="27"/>
      <c r="I589" s="27"/>
      <c r="J589" s="27"/>
    </row>
    <row r="590" spans="1:10" ht="12.75">
      <c r="A590" s="29" t="s">
        <v>414</v>
      </c>
      <c r="B590" s="3"/>
      <c r="C590" s="3"/>
      <c r="D590" s="4"/>
      <c r="E590" s="12"/>
      <c r="F590" s="13"/>
      <c r="G590" s="14"/>
      <c r="H590" s="27"/>
      <c r="I590" s="27"/>
      <c r="J590" s="27"/>
    </row>
    <row r="591" spans="1:10" ht="12.75">
      <c r="A591" s="25" t="s">
        <v>151</v>
      </c>
      <c r="B591" s="1">
        <v>1162463</v>
      </c>
      <c r="C591" s="1"/>
      <c r="D591" s="2">
        <v>63935.55</v>
      </c>
      <c r="E591" s="12">
        <v>209</v>
      </c>
      <c r="F591" s="13">
        <f t="shared" si="14"/>
        <v>5562.023923444976</v>
      </c>
      <c r="G591" s="14">
        <f t="shared" si="15"/>
        <v>0.4181755926530861</v>
      </c>
      <c r="H591" s="27"/>
      <c r="I591" s="27"/>
      <c r="J591" s="27"/>
    </row>
    <row r="592" spans="1:10" ht="12.75">
      <c r="A592" s="25" t="s">
        <v>415</v>
      </c>
      <c r="B592" s="1">
        <v>37160547</v>
      </c>
      <c r="C592" s="1"/>
      <c r="D592" s="2">
        <v>2050260.64</v>
      </c>
      <c r="E592" s="12">
        <v>4671</v>
      </c>
      <c r="F592" s="13">
        <f aca="true" t="shared" si="16" ref="F592:F661">B592/E592</f>
        <v>7955.5870263326915</v>
      </c>
      <c r="G592" s="14">
        <f t="shared" si="15"/>
        <v>0.5981334070888571</v>
      </c>
      <c r="H592" s="27"/>
      <c r="I592" s="27"/>
      <c r="J592" s="27"/>
    </row>
    <row r="593" spans="1:10" ht="12.75">
      <c r="A593" s="25" t="s">
        <v>416</v>
      </c>
      <c r="B593" s="1">
        <v>4309233</v>
      </c>
      <c r="C593" s="1"/>
      <c r="D593" s="2">
        <v>241300.06</v>
      </c>
      <c r="E593" s="12">
        <v>941</v>
      </c>
      <c r="F593" s="13">
        <f t="shared" si="16"/>
        <v>4579.418703506907</v>
      </c>
      <c r="G593" s="14">
        <f aca="true" t="shared" si="17" ref="G593:G661">F593/13300.69</f>
        <v>0.3442993336065202</v>
      </c>
      <c r="H593" s="27"/>
      <c r="I593" s="27"/>
      <c r="J593" s="27"/>
    </row>
    <row r="594" spans="1:10" ht="12.75">
      <c r="A594" s="25" t="s">
        <v>417</v>
      </c>
      <c r="B594" s="1">
        <v>728790</v>
      </c>
      <c r="C594" s="1"/>
      <c r="D594" s="2">
        <v>40083.57</v>
      </c>
      <c r="E594" s="12">
        <v>226</v>
      </c>
      <c r="F594" s="13">
        <f t="shared" si="16"/>
        <v>3224.734513274336</v>
      </c>
      <c r="G594" s="14">
        <f t="shared" si="17"/>
        <v>0.242448663435832</v>
      </c>
      <c r="H594" s="27"/>
      <c r="I594" s="27"/>
      <c r="J594" s="27"/>
    </row>
    <row r="595" spans="1:10" ht="12.75">
      <c r="A595" s="25" t="s">
        <v>418</v>
      </c>
      <c r="B595" s="1">
        <v>167381</v>
      </c>
      <c r="C595" s="1"/>
      <c r="D595" s="2">
        <v>9205.99</v>
      </c>
      <c r="E595" s="12">
        <v>118</v>
      </c>
      <c r="F595" s="13">
        <f t="shared" si="16"/>
        <v>1418.4830508474577</v>
      </c>
      <c r="G595" s="14">
        <f t="shared" si="17"/>
        <v>0.10664732813466501</v>
      </c>
      <c r="H595" s="27"/>
      <c r="I595" s="27"/>
      <c r="J595" s="27"/>
    </row>
    <row r="596" spans="1:10" ht="12.75">
      <c r="A596" s="25" t="s">
        <v>419</v>
      </c>
      <c r="B596" s="1">
        <v>219492</v>
      </c>
      <c r="C596" s="1"/>
      <c r="D596" s="2">
        <v>12072.18</v>
      </c>
      <c r="E596" s="12">
        <v>252</v>
      </c>
      <c r="F596" s="13">
        <f t="shared" si="16"/>
        <v>871</v>
      </c>
      <c r="G596" s="14">
        <f t="shared" si="17"/>
        <v>0.06548532444557387</v>
      </c>
      <c r="H596" s="27"/>
      <c r="I596" s="27"/>
      <c r="J596" s="27"/>
    </row>
    <row r="597" spans="1:10" ht="12.75">
      <c r="A597" s="25" t="s">
        <v>420</v>
      </c>
      <c r="B597" s="1">
        <v>1569534</v>
      </c>
      <c r="C597" s="1"/>
      <c r="D597" s="2">
        <v>86324.4</v>
      </c>
      <c r="E597" s="12">
        <v>220</v>
      </c>
      <c r="F597" s="13">
        <f t="shared" si="16"/>
        <v>7134.245454545455</v>
      </c>
      <c r="G597" s="14">
        <f t="shared" si="17"/>
        <v>0.5363816053562225</v>
      </c>
      <c r="H597" s="27"/>
      <c r="I597" s="27"/>
      <c r="J597" s="27"/>
    </row>
    <row r="598" spans="1:10" ht="12.75">
      <c r="A598" s="25" t="s">
        <v>421</v>
      </c>
      <c r="B598" s="1">
        <v>430268</v>
      </c>
      <c r="C598" s="1"/>
      <c r="D598" s="2">
        <v>23664.81</v>
      </c>
      <c r="E598" s="12">
        <v>223</v>
      </c>
      <c r="F598" s="13">
        <f t="shared" si="16"/>
        <v>1929.4529147982062</v>
      </c>
      <c r="G598" s="14">
        <f t="shared" si="17"/>
        <v>0.14506412184617534</v>
      </c>
      <c r="H598" s="27"/>
      <c r="I598" s="27"/>
      <c r="J598" s="27"/>
    </row>
    <row r="599" spans="1:10" ht="12.75">
      <c r="A599" s="33" t="s">
        <v>9</v>
      </c>
      <c r="B599" s="16">
        <v>45784609</v>
      </c>
      <c r="C599" s="16"/>
      <c r="D599" s="17">
        <v>2528876.8</v>
      </c>
      <c r="E599" s="12">
        <v>9531</v>
      </c>
      <c r="F599" s="13">
        <f t="shared" si="16"/>
        <v>4803.757108383171</v>
      </c>
      <c r="G599" s="14">
        <f t="shared" si="17"/>
        <v>0.36116600780735214</v>
      </c>
      <c r="H599" s="27"/>
      <c r="I599" s="27"/>
      <c r="J599" s="27"/>
    </row>
    <row r="600" spans="1:10" ht="12.75">
      <c r="A600" s="25"/>
      <c r="B600" s="3"/>
      <c r="C600" s="3"/>
      <c r="D600" s="4"/>
      <c r="E600" s="12"/>
      <c r="F600" s="13"/>
      <c r="G600" s="14"/>
      <c r="H600" s="27"/>
      <c r="I600" s="27"/>
      <c r="J600" s="27"/>
    </row>
    <row r="601" spans="1:10" ht="12.75">
      <c r="A601" s="29" t="s">
        <v>422</v>
      </c>
      <c r="B601" s="3"/>
      <c r="C601" s="3"/>
      <c r="D601" s="4"/>
      <c r="E601" s="12"/>
      <c r="F601" s="13"/>
      <c r="G601" s="14"/>
      <c r="H601" s="27"/>
      <c r="I601" s="27"/>
      <c r="J601" s="27"/>
    </row>
    <row r="602" spans="1:10" ht="12.75">
      <c r="A602" s="25" t="s">
        <v>423</v>
      </c>
      <c r="B602" s="1">
        <v>7707855</v>
      </c>
      <c r="C602" s="1"/>
      <c r="D602" s="2">
        <v>423932.87</v>
      </c>
      <c r="E602" s="12">
        <v>743</v>
      </c>
      <c r="F602" s="13">
        <f t="shared" si="16"/>
        <v>10373.963660834455</v>
      </c>
      <c r="G602" s="14">
        <f t="shared" si="17"/>
        <v>0.7799568038075059</v>
      </c>
      <c r="H602" s="27"/>
      <c r="I602" s="27"/>
      <c r="J602" s="27"/>
    </row>
    <row r="603" spans="1:10" ht="12.75">
      <c r="A603" s="25" t="s">
        <v>424</v>
      </c>
      <c r="B603" s="1">
        <v>167553</v>
      </c>
      <c r="C603" s="1"/>
      <c r="D603" s="2">
        <v>9215.44</v>
      </c>
      <c r="E603" s="12">
        <v>85</v>
      </c>
      <c r="F603" s="13">
        <f t="shared" si="16"/>
        <v>1971.2117647058824</v>
      </c>
      <c r="G603" s="14">
        <f t="shared" si="17"/>
        <v>0.14820372211561073</v>
      </c>
      <c r="H603" s="27"/>
      <c r="I603" s="27"/>
      <c r="J603" s="27"/>
    </row>
    <row r="604" spans="1:10" ht="12.75">
      <c r="A604" s="33" t="s">
        <v>9</v>
      </c>
      <c r="B604" s="16">
        <v>7880804</v>
      </c>
      <c r="C604" s="16"/>
      <c r="D604" s="17">
        <v>433445.09</v>
      </c>
      <c r="E604" s="12">
        <v>1756</v>
      </c>
      <c r="F604" s="13">
        <f t="shared" si="16"/>
        <v>4487.929384965832</v>
      </c>
      <c r="G604" s="14">
        <f t="shared" si="17"/>
        <v>0.33742079433216104</v>
      </c>
      <c r="H604" s="27"/>
      <c r="I604" s="27"/>
      <c r="J604" s="27"/>
    </row>
    <row r="605" spans="1:10" ht="12.75">
      <c r="A605" s="25"/>
      <c r="B605" s="3"/>
      <c r="C605" s="3"/>
      <c r="D605" s="4"/>
      <c r="E605" s="12"/>
      <c r="F605" s="13"/>
      <c r="G605" s="14"/>
      <c r="J605" s="27"/>
    </row>
    <row r="606" spans="1:10" ht="12.75">
      <c r="A606" s="29" t="s">
        <v>425</v>
      </c>
      <c r="B606" s="3"/>
      <c r="C606" s="3"/>
      <c r="D606" s="4"/>
      <c r="E606" s="12"/>
      <c r="F606" s="13"/>
      <c r="G606" s="14"/>
      <c r="J606" s="27"/>
    </row>
    <row r="607" spans="1:10" ht="12.75">
      <c r="A607" s="25" t="s">
        <v>426</v>
      </c>
      <c r="B607" s="1">
        <v>53358759</v>
      </c>
      <c r="C607" s="1"/>
      <c r="D607" s="2">
        <v>2936081.28</v>
      </c>
      <c r="E607" s="12">
        <v>6028</v>
      </c>
      <c r="F607" s="13">
        <f t="shared" si="16"/>
        <v>8851.81801592568</v>
      </c>
      <c r="G607" s="14">
        <f t="shared" si="17"/>
        <v>0.6655157000069681</v>
      </c>
      <c r="J607" s="27"/>
    </row>
    <row r="608" spans="1:10" ht="12.75">
      <c r="A608" s="25" t="s">
        <v>427</v>
      </c>
      <c r="B608" s="1">
        <v>1731117</v>
      </c>
      <c r="C608" s="1"/>
      <c r="D608" s="2">
        <v>95211.65</v>
      </c>
      <c r="E608" s="12">
        <v>572</v>
      </c>
      <c r="F608" s="13">
        <f t="shared" si="16"/>
        <v>3026.4283216783215</v>
      </c>
      <c r="G608" s="14">
        <f t="shared" si="17"/>
        <v>0.2275391969648433</v>
      </c>
      <c r="J608" s="27"/>
    </row>
    <row r="609" spans="1:10" ht="12.75">
      <c r="A609" s="25" t="s">
        <v>428</v>
      </c>
      <c r="B609" s="1">
        <v>2676910</v>
      </c>
      <c r="C609" s="1"/>
      <c r="D609" s="2">
        <v>147230.26</v>
      </c>
      <c r="E609" s="12">
        <v>615</v>
      </c>
      <c r="F609" s="13">
        <f t="shared" si="16"/>
        <v>4352.69918699187</v>
      </c>
      <c r="G609" s="14">
        <f t="shared" si="17"/>
        <v>0.32725363774299454</v>
      </c>
      <c r="J609" s="27"/>
    </row>
    <row r="610" spans="1:10" ht="12.75">
      <c r="A610" s="25" t="s">
        <v>429</v>
      </c>
      <c r="B610" s="1">
        <v>7353524</v>
      </c>
      <c r="C610" s="1"/>
      <c r="D610" s="2">
        <v>404444.56</v>
      </c>
      <c r="E610" s="12">
        <v>1174</v>
      </c>
      <c r="F610" s="13">
        <f t="shared" si="16"/>
        <v>6263.649063032368</v>
      </c>
      <c r="G610" s="14">
        <f t="shared" si="17"/>
        <v>0.47092662583913825</v>
      </c>
      <c r="J610" s="27"/>
    </row>
    <row r="611" spans="1:10" ht="12.75">
      <c r="A611" s="25" t="s">
        <v>430</v>
      </c>
      <c r="B611" s="1">
        <v>247717</v>
      </c>
      <c r="C611" s="1"/>
      <c r="D611" s="2">
        <v>13624.55</v>
      </c>
      <c r="E611" s="12">
        <v>100</v>
      </c>
      <c r="F611" s="13">
        <f t="shared" si="16"/>
        <v>2477.17</v>
      </c>
      <c r="G611" s="14">
        <f t="shared" si="17"/>
        <v>0.18624372119040442</v>
      </c>
      <c r="J611" s="27"/>
    </row>
    <row r="612" spans="1:10" ht="12.75">
      <c r="A612" s="25" t="s">
        <v>431</v>
      </c>
      <c r="B612" s="1">
        <v>201852</v>
      </c>
      <c r="C612" s="1"/>
      <c r="D612" s="2">
        <v>11101.94</v>
      </c>
      <c r="E612" s="12">
        <v>149</v>
      </c>
      <c r="F612" s="13">
        <f t="shared" si="16"/>
        <v>1354.711409395973</v>
      </c>
      <c r="G612" s="14">
        <f t="shared" si="17"/>
        <v>0.10185271661815838</v>
      </c>
      <c r="J612" s="27"/>
    </row>
    <row r="613" spans="1:10" ht="12.75">
      <c r="A613" s="25" t="s">
        <v>432</v>
      </c>
      <c r="B613" s="1">
        <v>472298</v>
      </c>
      <c r="C613" s="1"/>
      <c r="D613" s="2">
        <v>25976.55</v>
      </c>
      <c r="E613" s="12">
        <v>287</v>
      </c>
      <c r="F613" s="13">
        <f t="shared" si="16"/>
        <v>1645.637630662021</v>
      </c>
      <c r="G613" s="14">
        <f t="shared" si="17"/>
        <v>0.12372573382749473</v>
      </c>
      <c r="J613" s="27"/>
    </row>
    <row r="614" spans="1:10" ht="12.75">
      <c r="A614" s="25" t="s">
        <v>433</v>
      </c>
      <c r="B614" s="1">
        <v>6123731</v>
      </c>
      <c r="C614" s="1"/>
      <c r="D614" s="2">
        <v>347571.37</v>
      </c>
      <c r="E614" s="12">
        <v>1761</v>
      </c>
      <c r="F614" s="13">
        <f t="shared" si="16"/>
        <v>3477.4168086314594</v>
      </c>
      <c r="G614" s="14">
        <f t="shared" si="17"/>
        <v>0.2614463466655835</v>
      </c>
      <c r="J614" s="27"/>
    </row>
    <row r="615" spans="1:10" ht="12.75">
      <c r="A615" s="33" t="s">
        <v>9</v>
      </c>
      <c r="B615" s="16">
        <v>73251249</v>
      </c>
      <c r="C615" s="16"/>
      <c r="D615" s="17">
        <v>4040936</v>
      </c>
      <c r="E615" s="12">
        <v>13843</v>
      </c>
      <c r="F615" s="13">
        <f t="shared" si="16"/>
        <v>5291.573286137398</v>
      </c>
      <c r="G615" s="14">
        <f t="shared" si="17"/>
        <v>0.39784201316904594</v>
      </c>
      <c r="J615" s="27"/>
    </row>
    <row r="616" spans="1:10" ht="12.75">
      <c r="A616" s="25"/>
      <c r="B616" s="3"/>
      <c r="C616" s="3"/>
      <c r="D616" s="4"/>
      <c r="E616" s="12"/>
      <c r="F616" s="13"/>
      <c r="G616" s="14"/>
      <c r="J616" s="27"/>
    </row>
    <row r="617" spans="1:10" ht="12.75">
      <c r="A617" s="29" t="s">
        <v>434</v>
      </c>
      <c r="B617" s="3"/>
      <c r="C617" s="3"/>
      <c r="D617" s="4"/>
      <c r="E617" s="12"/>
      <c r="F617" s="13"/>
      <c r="G617" s="14"/>
      <c r="J617" s="27"/>
    </row>
    <row r="618" spans="1:10" ht="12.75">
      <c r="A618" s="25" t="s">
        <v>435</v>
      </c>
      <c r="B618" s="1">
        <v>367748901</v>
      </c>
      <c r="C618" s="1"/>
      <c r="D618" s="2">
        <v>20233962.59</v>
      </c>
      <c r="E618" s="12">
        <v>44382</v>
      </c>
      <c r="F618" s="13">
        <f t="shared" si="16"/>
        <v>8285.992091388402</v>
      </c>
      <c r="G618" s="14">
        <f t="shared" si="17"/>
        <v>0.6229746044294244</v>
      </c>
      <c r="J618" s="27"/>
    </row>
    <row r="619" spans="1:10" ht="12.75">
      <c r="A619" s="25" t="s">
        <v>436</v>
      </c>
      <c r="B619" s="1">
        <v>60199694</v>
      </c>
      <c r="C619" s="1"/>
      <c r="D619" s="2">
        <v>3315499.32</v>
      </c>
      <c r="E619" s="12">
        <v>2355</v>
      </c>
      <c r="F619" s="13">
        <f t="shared" si="16"/>
        <v>25562.502760084924</v>
      </c>
      <c r="G619" s="14">
        <f t="shared" si="17"/>
        <v>1.9218929814983226</v>
      </c>
      <c r="J619" s="27"/>
    </row>
    <row r="620" spans="1:10" ht="12.75">
      <c r="A620" s="25" t="s">
        <v>437</v>
      </c>
      <c r="B620" s="1">
        <v>183883170</v>
      </c>
      <c r="C620" s="1"/>
      <c r="D620" s="2">
        <v>10134200.12</v>
      </c>
      <c r="E620" s="12">
        <v>11699</v>
      </c>
      <c r="F620" s="13">
        <f t="shared" si="16"/>
        <v>15717.853662706215</v>
      </c>
      <c r="G620" s="14">
        <f t="shared" si="17"/>
        <v>1.1817322005629944</v>
      </c>
      <c r="J620" s="27"/>
    </row>
    <row r="621" spans="1:10" ht="12.75">
      <c r="A621" s="25" t="s">
        <v>438</v>
      </c>
      <c r="B621" s="1">
        <v>313414957</v>
      </c>
      <c r="C621" s="1"/>
      <c r="D621" s="2">
        <v>17249286.99</v>
      </c>
      <c r="E621" s="12">
        <v>16363</v>
      </c>
      <c r="F621" s="13">
        <f t="shared" si="16"/>
        <v>19153.881134266332</v>
      </c>
      <c r="G621" s="14">
        <f t="shared" si="17"/>
        <v>1.440066728437873</v>
      </c>
      <c r="J621" s="27"/>
    </row>
    <row r="622" spans="1:10" ht="12.75">
      <c r="A622" s="25" t="s">
        <v>439</v>
      </c>
      <c r="B622" s="1">
        <v>7210235</v>
      </c>
      <c r="C622" s="1"/>
      <c r="D622" s="2">
        <v>401171.69</v>
      </c>
      <c r="E622" s="12">
        <v>1450</v>
      </c>
      <c r="F622" s="13">
        <f t="shared" si="16"/>
        <v>4972.575862068966</v>
      </c>
      <c r="G622" s="14">
        <f t="shared" si="17"/>
        <v>0.3738584887001325</v>
      </c>
      <c r="J622" s="27"/>
    </row>
    <row r="623" spans="1:10" ht="12.75">
      <c r="A623" s="33" t="s">
        <v>9</v>
      </c>
      <c r="B623" s="16">
        <v>1047406948</v>
      </c>
      <c r="C623" s="16"/>
      <c r="D623" s="17">
        <v>57696445.31</v>
      </c>
      <c r="E623" s="12">
        <v>122595</v>
      </c>
      <c r="F623" s="13">
        <f t="shared" si="16"/>
        <v>8543.635123781558</v>
      </c>
      <c r="G623" s="14">
        <f t="shared" si="17"/>
        <v>0.6423452560567577</v>
      </c>
      <c r="H623" s="27"/>
      <c r="I623" s="27"/>
      <c r="J623" s="27"/>
    </row>
    <row r="624" spans="1:10" ht="12.75">
      <c r="A624" s="25"/>
      <c r="B624" s="3"/>
      <c r="C624" s="3"/>
      <c r="D624" s="4"/>
      <c r="E624" s="12"/>
      <c r="F624" s="13"/>
      <c r="G624" s="14"/>
      <c r="H624" s="27"/>
      <c r="I624" s="27"/>
      <c r="J624" s="27"/>
    </row>
    <row r="625" spans="1:10" ht="12.75">
      <c r="A625" s="29" t="s">
        <v>440</v>
      </c>
      <c r="B625" s="3"/>
      <c r="C625" s="3"/>
      <c r="D625" s="4"/>
      <c r="E625" s="12"/>
      <c r="F625" s="13"/>
      <c r="G625" s="14"/>
      <c r="H625" s="27"/>
      <c r="I625" s="27"/>
      <c r="J625" s="27"/>
    </row>
    <row r="626" spans="1:10" ht="12.75">
      <c r="A626" s="25" t="s">
        <v>441</v>
      </c>
      <c r="B626" s="1">
        <v>21834723</v>
      </c>
      <c r="C626" s="1"/>
      <c r="D626" s="2">
        <v>1200911.59</v>
      </c>
      <c r="E626" s="12">
        <v>2262</v>
      </c>
      <c r="F626" s="13">
        <f t="shared" si="16"/>
        <v>9652.83952254642</v>
      </c>
      <c r="G626" s="14">
        <f t="shared" si="17"/>
        <v>0.7257397565499548</v>
      </c>
      <c r="H626" s="27"/>
      <c r="I626" s="27"/>
      <c r="J626" s="27"/>
    </row>
    <row r="627" spans="1:10" ht="12.75">
      <c r="A627" s="25" t="s">
        <v>442</v>
      </c>
      <c r="B627" s="1">
        <v>1983995</v>
      </c>
      <c r="C627" s="1"/>
      <c r="D627" s="2">
        <v>109913.16</v>
      </c>
      <c r="E627" s="12">
        <v>615</v>
      </c>
      <c r="F627" s="13">
        <f t="shared" si="16"/>
        <v>3226.008130081301</v>
      </c>
      <c r="G627" s="14">
        <f t="shared" si="17"/>
        <v>0.24254441913023314</v>
      </c>
      <c r="H627" s="27"/>
      <c r="I627" s="27"/>
      <c r="J627" s="27"/>
    </row>
    <row r="628" spans="1:10" ht="12.75">
      <c r="A628" s="25" t="s">
        <v>443</v>
      </c>
      <c r="B628" s="1">
        <v>15852882</v>
      </c>
      <c r="C628" s="1"/>
      <c r="D628" s="2">
        <v>871908.89</v>
      </c>
      <c r="E628" s="12">
        <v>920</v>
      </c>
      <c r="F628" s="13">
        <f t="shared" si="16"/>
        <v>17231.39347826087</v>
      </c>
      <c r="G628" s="14">
        <f t="shared" si="17"/>
        <v>1.2955262830921457</v>
      </c>
      <c r="H628" s="27"/>
      <c r="I628" s="27"/>
      <c r="J628" s="27"/>
    </row>
    <row r="629" spans="1:10" ht="12.75">
      <c r="A629" s="25" t="s">
        <v>444</v>
      </c>
      <c r="B629" s="1">
        <v>651765</v>
      </c>
      <c r="C629" s="1"/>
      <c r="D629" s="2">
        <v>35847.19</v>
      </c>
      <c r="E629" s="12">
        <v>131</v>
      </c>
      <c r="F629" s="13">
        <f t="shared" si="16"/>
        <v>4975.305343511451</v>
      </c>
      <c r="G629" s="14">
        <f t="shared" si="17"/>
        <v>0.3740637022223246</v>
      </c>
      <c r="H629" s="27"/>
      <c r="I629" s="27"/>
      <c r="J629" s="27"/>
    </row>
    <row r="630" spans="1:10" ht="12.75">
      <c r="A630" s="25" t="s">
        <v>445</v>
      </c>
      <c r="B630" s="1">
        <v>580156</v>
      </c>
      <c r="C630" s="1"/>
      <c r="D630" s="2">
        <v>31908.59</v>
      </c>
      <c r="E630" s="12">
        <v>159</v>
      </c>
      <c r="F630" s="13">
        <f t="shared" si="16"/>
        <v>3648.7798742138366</v>
      </c>
      <c r="G630" s="14">
        <f t="shared" si="17"/>
        <v>0.2743301192805664</v>
      </c>
      <c r="H630" s="27"/>
      <c r="I630" s="27"/>
      <c r="J630" s="27"/>
    </row>
    <row r="631" spans="1:10" ht="12.75">
      <c r="A631" s="25" t="s">
        <v>446</v>
      </c>
      <c r="B631" s="1">
        <v>1276380</v>
      </c>
      <c r="C631" s="1"/>
      <c r="D631" s="2">
        <v>70200.97</v>
      </c>
      <c r="E631" s="12">
        <v>100</v>
      </c>
      <c r="F631" s="13">
        <f t="shared" si="16"/>
        <v>12763.8</v>
      </c>
      <c r="G631" s="14">
        <f t="shared" si="17"/>
        <v>0.9596344249809595</v>
      </c>
      <c r="H631" s="27"/>
      <c r="I631" s="27"/>
      <c r="J631" s="27"/>
    </row>
    <row r="632" spans="1:10" ht="12.75">
      <c r="A632" s="25" t="s">
        <v>447</v>
      </c>
      <c r="B632" s="1">
        <v>12006398</v>
      </c>
      <c r="C632" s="1"/>
      <c r="D632" s="2">
        <v>661659.09</v>
      </c>
      <c r="E632" s="12">
        <v>564</v>
      </c>
      <c r="F632" s="13">
        <f t="shared" si="16"/>
        <v>21287.939716312056</v>
      </c>
      <c r="G632" s="14">
        <f t="shared" si="17"/>
        <v>1.60051393696959</v>
      </c>
      <c r="H632" s="27"/>
      <c r="I632" s="27"/>
      <c r="J632" s="27"/>
    </row>
    <row r="633" spans="1:10" ht="12.75">
      <c r="A633" s="25" t="s">
        <v>448</v>
      </c>
      <c r="B633" s="1">
        <v>1707845</v>
      </c>
      <c r="C633" s="1"/>
      <c r="D633" s="2">
        <v>93931.78</v>
      </c>
      <c r="E633" s="12">
        <v>127</v>
      </c>
      <c r="F633" s="13">
        <f t="shared" si="16"/>
        <v>13447.598425196851</v>
      </c>
      <c r="G633" s="14">
        <f t="shared" si="17"/>
        <v>1.0110451732351367</v>
      </c>
      <c r="H633" s="27"/>
      <c r="I633" s="27"/>
      <c r="J633" s="27"/>
    </row>
    <row r="634" spans="1:10" ht="12.75">
      <c r="A634" s="25" t="s">
        <v>449</v>
      </c>
      <c r="B634" s="1">
        <v>1213117</v>
      </c>
      <c r="C634" s="1"/>
      <c r="D634" s="2">
        <v>66721.66</v>
      </c>
      <c r="E634" s="12">
        <v>346</v>
      </c>
      <c r="F634" s="13">
        <f t="shared" si="16"/>
        <v>3506.1184971098264</v>
      </c>
      <c r="G634" s="14">
        <f t="shared" si="17"/>
        <v>0.263604256403978</v>
      </c>
      <c r="H634" s="27"/>
      <c r="I634" s="27"/>
      <c r="J634" s="27"/>
    </row>
    <row r="635" spans="1:10" ht="12.75">
      <c r="A635" s="25" t="s">
        <v>450</v>
      </c>
      <c r="B635" s="1">
        <v>3041487</v>
      </c>
      <c r="C635" s="1"/>
      <c r="D635" s="2">
        <v>167282.06</v>
      </c>
      <c r="E635" s="12">
        <v>563</v>
      </c>
      <c r="F635" s="13">
        <f t="shared" si="16"/>
        <v>5402.285968028419</v>
      </c>
      <c r="G635" s="14">
        <f t="shared" si="17"/>
        <v>0.4061658431275685</v>
      </c>
      <c r="H635" s="27"/>
      <c r="I635" s="27"/>
      <c r="J635" s="27"/>
    </row>
    <row r="636" spans="1:10" ht="12.75">
      <c r="A636" s="25" t="s">
        <v>451</v>
      </c>
      <c r="B636" s="1">
        <v>38158221</v>
      </c>
      <c r="C636" s="1"/>
      <c r="D636" s="2">
        <v>2107314.69</v>
      </c>
      <c r="E636" s="12">
        <v>3942</v>
      </c>
      <c r="F636" s="13">
        <f t="shared" si="16"/>
        <v>9679.91400304414</v>
      </c>
      <c r="G636" s="14">
        <f t="shared" si="17"/>
        <v>0.7277753261706076</v>
      </c>
      <c r="H636" s="27"/>
      <c r="I636" s="27"/>
      <c r="J636" s="27"/>
    </row>
    <row r="637" spans="1:10" ht="12.75">
      <c r="A637" s="25" t="s">
        <v>452</v>
      </c>
      <c r="B637" s="1">
        <v>1306153</v>
      </c>
      <c r="C637" s="1"/>
      <c r="D637" s="2">
        <v>71838.64</v>
      </c>
      <c r="E637" s="12">
        <v>310</v>
      </c>
      <c r="F637" s="13">
        <f t="shared" si="16"/>
        <v>4213.3967741935485</v>
      </c>
      <c r="G637" s="14">
        <f t="shared" si="17"/>
        <v>0.31678031547187013</v>
      </c>
      <c r="H637" s="27"/>
      <c r="I637" s="27"/>
      <c r="J637" s="27"/>
    </row>
    <row r="638" spans="1:10" ht="12.75">
      <c r="A638" s="25" t="s">
        <v>453</v>
      </c>
      <c r="B638" s="1">
        <v>2689757</v>
      </c>
      <c r="C638" s="1"/>
      <c r="D638" s="2">
        <v>147936.92</v>
      </c>
      <c r="E638" s="12">
        <v>1216</v>
      </c>
      <c r="F638" s="13">
        <f t="shared" si="16"/>
        <v>2211.9712171052633</v>
      </c>
      <c r="G638" s="14">
        <f t="shared" si="17"/>
        <v>0.166304997493007</v>
      </c>
      <c r="H638" s="27"/>
      <c r="I638" s="27"/>
      <c r="J638" s="27"/>
    </row>
    <row r="639" spans="1:10" ht="12.75">
      <c r="A639" s="33" t="s">
        <v>9</v>
      </c>
      <c r="B639" s="16">
        <v>102796325</v>
      </c>
      <c r="C639" s="16"/>
      <c r="D639" s="17">
        <v>5668053.09</v>
      </c>
      <c r="E639" s="12">
        <v>19830</v>
      </c>
      <c r="F639" s="13">
        <f t="shared" si="16"/>
        <v>5183.879223398891</v>
      </c>
      <c r="G639" s="14">
        <f t="shared" si="17"/>
        <v>0.38974513528237187</v>
      </c>
      <c r="H639" s="27"/>
      <c r="I639" s="27"/>
      <c r="J639" s="27"/>
    </row>
    <row r="640" spans="1:10" ht="12.75">
      <c r="A640" s="25"/>
      <c r="B640" s="3"/>
      <c r="C640" s="3"/>
      <c r="D640" s="4"/>
      <c r="E640" s="12"/>
      <c r="F640" s="13"/>
      <c r="G640" s="14"/>
      <c r="H640" s="27"/>
      <c r="I640" s="27"/>
      <c r="J640" s="27"/>
    </row>
    <row r="641" spans="1:10" ht="12.75">
      <c r="A641" s="29" t="s">
        <v>454</v>
      </c>
      <c r="B641" s="3"/>
      <c r="C641" s="3"/>
      <c r="D641" s="4"/>
      <c r="E641" s="12"/>
      <c r="F641" s="13"/>
      <c r="G641" s="14"/>
      <c r="H641" s="27"/>
      <c r="I641" s="27"/>
      <c r="J641" s="27"/>
    </row>
    <row r="642" spans="1:10" ht="12.75">
      <c r="A642" s="25" t="s">
        <v>455</v>
      </c>
      <c r="B642" s="1">
        <v>58306198</v>
      </c>
      <c r="C642" s="1"/>
      <c r="D642" s="2">
        <v>3233343.95</v>
      </c>
      <c r="E642" s="12">
        <v>7751</v>
      </c>
      <c r="F642" s="13">
        <f t="shared" si="16"/>
        <v>7522.409753580183</v>
      </c>
      <c r="G642" s="14">
        <f t="shared" si="17"/>
        <v>0.565565376952638</v>
      </c>
      <c r="H642" s="27"/>
      <c r="I642" s="27"/>
      <c r="J642" s="27"/>
    </row>
    <row r="643" spans="1:10" ht="12.75">
      <c r="A643" s="25" t="s">
        <v>456</v>
      </c>
      <c r="B643" s="1">
        <v>807510</v>
      </c>
      <c r="C643" s="1"/>
      <c r="D643" s="2">
        <v>44413.13</v>
      </c>
      <c r="E643" s="12">
        <v>421</v>
      </c>
      <c r="F643" s="13">
        <f t="shared" si="16"/>
        <v>1918.0760095011876</v>
      </c>
      <c r="G643" s="14">
        <f t="shared" si="17"/>
        <v>0.14420875980879094</v>
      </c>
      <c r="H643" s="27"/>
      <c r="I643" s="27"/>
      <c r="J643" s="27"/>
    </row>
    <row r="644" spans="1:10" ht="12.75">
      <c r="A644" s="25" t="s">
        <v>457</v>
      </c>
      <c r="B644" s="1">
        <v>1966889</v>
      </c>
      <c r="C644" s="1"/>
      <c r="D644" s="2">
        <v>108179.16</v>
      </c>
      <c r="E644" s="12">
        <v>810</v>
      </c>
      <c r="F644" s="13">
        <f t="shared" si="16"/>
        <v>2428.258024691358</v>
      </c>
      <c r="G644" s="14">
        <f t="shared" si="17"/>
        <v>0.18256631984441093</v>
      </c>
      <c r="H644" s="27"/>
      <c r="I644" s="27"/>
      <c r="J644" s="27"/>
    </row>
    <row r="645" spans="1:10" ht="12.75">
      <c r="A645" s="25" t="s">
        <v>458</v>
      </c>
      <c r="B645" s="1">
        <v>6941813</v>
      </c>
      <c r="C645" s="1"/>
      <c r="D645" s="2">
        <v>381800.69</v>
      </c>
      <c r="E645" s="12">
        <v>1831</v>
      </c>
      <c r="F645" s="13">
        <f t="shared" si="16"/>
        <v>3791.268705625341</v>
      </c>
      <c r="G645" s="14">
        <f t="shared" si="17"/>
        <v>0.28504300946983513</v>
      </c>
      <c r="H645" s="27"/>
      <c r="I645" s="27"/>
      <c r="J645" s="27"/>
    </row>
    <row r="646" spans="1:10" ht="12.75">
      <c r="A646" s="25" t="s">
        <v>355</v>
      </c>
      <c r="B646" s="1">
        <v>5864045</v>
      </c>
      <c r="C646" s="1"/>
      <c r="D646" s="2">
        <v>322523.19</v>
      </c>
      <c r="E646" s="12">
        <v>957</v>
      </c>
      <c r="F646" s="13">
        <f t="shared" si="16"/>
        <v>6127.528735632184</v>
      </c>
      <c r="G646" s="14">
        <f t="shared" si="17"/>
        <v>0.4606925456974175</v>
      </c>
      <c r="H646" s="27"/>
      <c r="I646" s="27"/>
      <c r="J646" s="27"/>
    </row>
    <row r="647" spans="1:10" ht="12.75">
      <c r="A647" s="25" t="s">
        <v>459</v>
      </c>
      <c r="B647" s="1">
        <v>347109436</v>
      </c>
      <c r="C647" s="1"/>
      <c r="D647" s="2">
        <v>18954059.46</v>
      </c>
      <c r="E647" s="12">
        <v>14732</v>
      </c>
      <c r="F647" s="13">
        <f t="shared" si="16"/>
        <v>23561.596253054577</v>
      </c>
      <c r="G647" s="14">
        <f t="shared" si="17"/>
        <v>1.7714566878150364</v>
      </c>
      <c r="H647" s="27"/>
      <c r="I647" s="27"/>
      <c r="J647" s="27"/>
    </row>
    <row r="648" spans="1:10" ht="12.75">
      <c r="A648" s="33" t="s">
        <v>9</v>
      </c>
      <c r="B648" s="16">
        <v>423976407</v>
      </c>
      <c r="C648" s="16"/>
      <c r="D648" s="17">
        <v>23208248.01</v>
      </c>
      <c r="E648" s="12">
        <v>36951</v>
      </c>
      <c r="F648" s="13">
        <f t="shared" si="16"/>
        <v>11474.017130794837</v>
      </c>
      <c r="G648" s="14">
        <f t="shared" si="17"/>
        <v>0.8626633002344116</v>
      </c>
      <c r="H648" s="27"/>
      <c r="I648" s="27"/>
      <c r="J648" s="27"/>
    </row>
    <row r="649" spans="1:10" ht="12.75">
      <c r="A649" s="25"/>
      <c r="B649" s="3"/>
      <c r="C649" s="3"/>
      <c r="D649" s="4"/>
      <c r="E649" s="12"/>
      <c r="F649" s="13"/>
      <c r="G649" s="14"/>
      <c r="H649" s="27"/>
      <c r="I649" s="27"/>
      <c r="J649" s="27"/>
    </row>
    <row r="650" spans="1:10" ht="12.75">
      <c r="A650" s="29" t="s">
        <v>460</v>
      </c>
      <c r="B650" s="3"/>
      <c r="C650" s="3"/>
      <c r="D650" s="4"/>
      <c r="E650" s="12"/>
      <c r="F650" s="13"/>
      <c r="G650" s="14"/>
      <c r="H650" s="27"/>
      <c r="I650" s="27"/>
      <c r="J650" s="27"/>
    </row>
    <row r="651" spans="1:10" ht="12.75">
      <c r="A651" s="25" t="s">
        <v>461</v>
      </c>
      <c r="B651" s="1">
        <v>899911</v>
      </c>
      <c r="C651" s="1"/>
      <c r="D651" s="2">
        <v>49495.28</v>
      </c>
      <c r="E651" s="12">
        <v>457</v>
      </c>
      <c r="F651" s="13">
        <f t="shared" si="16"/>
        <v>1969.1706783369802</v>
      </c>
      <c r="G651" s="14">
        <f t="shared" si="17"/>
        <v>0.14805026493640405</v>
      </c>
      <c r="H651" s="27"/>
      <c r="I651" s="27"/>
      <c r="J651" s="27"/>
    </row>
    <row r="652" spans="1:10" ht="12.75">
      <c r="A652" s="25" t="s">
        <v>462</v>
      </c>
      <c r="B652" s="1">
        <v>397374</v>
      </c>
      <c r="C652" s="1"/>
      <c r="D652" s="2">
        <v>21855.71</v>
      </c>
      <c r="E652" s="12">
        <v>223</v>
      </c>
      <c r="F652" s="13">
        <f t="shared" si="16"/>
        <v>1781.946188340807</v>
      </c>
      <c r="G652" s="14">
        <f t="shared" si="17"/>
        <v>0.1339739658875447</v>
      </c>
      <c r="H652" s="27"/>
      <c r="I652" s="27"/>
      <c r="J652" s="27"/>
    </row>
    <row r="653" spans="1:10" ht="12.75">
      <c r="A653" s="25" t="s">
        <v>463</v>
      </c>
      <c r="B653" s="1">
        <v>773549</v>
      </c>
      <c r="C653" s="1"/>
      <c r="D653" s="2">
        <v>42545.27</v>
      </c>
      <c r="E653" s="12">
        <v>124</v>
      </c>
      <c r="F653" s="13">
        <f t="shared" si="16"/>
        <v>6238.298387096775</v>
      </c>
      <c r="G653" s="14">
        <f t="shared" si="17"/>
        <v>0.46902065886031286</v>
      </c>
      <c r="H653" s="27"/>
      <c r="I653" s="27"/>
      <c r="J653" s="27"/>
    </row>
    <row r="654" spans="1:10" ht="12.75">
      <c r="A654" s="25" t="s">
        <v>464</v>
      </c>
      <c r="B654" s="1">
        <v>581745</v>
      </c>
      <c r="C654" s="1"/>
      <c r="D654" s="2">
        <v>31996</v>
      </c>
      <c r="E654" s="12">
        <v>247</v>
      </c>
      <c r="F654" s="13">
        <f t="shared" si="16"/>
        <v>2355.242914979757</v>
      </c>
      <c r="G654" s="14">
        <f t="shared" si="17"/>
        <v>0.1770767467687584</v>
      </c>
      <c r="H654" s="27"/>
      <c r="I654" s="27"/>
      <c r="J654" s="27"/>
    </row>
    <row r="655" spans="1:10" ht="12.75">
      <c r="A655" s="25" t="s">
        <v>465</v>
      </c>
      <c r="B655" s="1">
        <v>152182</v>
      </c>
      <c r="C655" s="1"/>
      <c r="D655" s="2">
        <v>8370.06</v>
      </c>
      <c r="E655" s="12">
        <v>172</v>
      </c>
      <c r="F655" s="13">
        <f t="shared" si="16"/>
        <v>884.7790697674419</v>
      </c>
      <c r="G655" s="14">
        <f t="shared" si="17"/>
        <v>0.06652129098320778</v>
      </c>
      <c r="H655" s="27"/>
      <c r="I655" s="27"/>
      <c r="J655" s="27"/>
    </row>
    <row r="656" spans="1:10" ht="12.75">
      <c r="A656" s="25" t="s">
        <v>466</v>
      </c>
      <c r="B656" s="1">
        <v>15481029</v>
      </c>
      <c r="C656" s="1"/>
      <c r="D656" s="2">
        <v>851457.49</v>
      </c>
      <c r="E656" s="12">
        <v>2070</v>
      </c>
      <c r="F656" s="13">
        <f t="shared" si="16"/>
        <v>7478.757971014493</v>
      </c>
      <c r="G656" s="14">
        <f t="shared" si="17"/>
        <v>0.562283458302877</v>
      </c>
      <c r="H656" s="27"/>
      <c r="I656" s="27"/>
      <c r="J656" s="27"/>
    </row>
    <row r="657" spans="1:10" ht="12.75">
      <c r="A657" s="25" t="s">
        <v>467</v>
      </c>
      <c r="B657" s="1">
        <v>1211606</v>
      </c>
      <c r="C657" s="1"/>
      <c r="D657" s="2">
        <v>66638.76</v>
      </c>
      <c r="E657" s="12">
        <v>245</v>
      </c>
      <c r="F657" s="13">
        <f t="shared" si="16"/>
        <v>4945.330612244898</v>
      </c>
      <c r="G657" s="14">
        <f t="shared" si="17"/>
        <v>0.37181007994659654</v>
      </c>
      <c r="H657" s="27"/>
      <c r="I657" s="27"/>
      <c r="J657" s="27"/>
    </row>
    <row r="658" spans="1:10" ht="12.75">
      <c r="A658" s="25" t="s">
        <v>460</v>
      </c>
      <c r="B658" s="1">
        <v>75972690</v>
      </c>
      <c r="C658" s="1"/>
      <c r="D658" s="2">
        <v>4187809.72</v>
      </c>
      <c r="E658" s="12">
        <v>6319</v>
      </c>
      <c r="F658" s="13">
        <f t="shared" si="16"/>
        <v>12022.89761038139</v>
      </c>
      <c r="G658" s="14">
        <f t="shared" si="17"/>
        <v>0.9039303683028015</v>
      </c>
      <c r="H658" s="27"/>
      <c r="I658" s="27"/>
      <c r="J658" s="27"/>
    </row>
    <row r="659" spans="1:10" ht="12.75">
      <c r="A659" s="25" t="s">
        <v>468</v>
      </c>
      <c r="B659" s="1">
        <v>380148</v>
      </c>
      <c r="C659" s="1"/>
      <c r="D659" s="2">
        <v>20908.21</v>
      </c>
      <c r="E659" s="12">
        <v>270</v>
      </c>
      <c r="F659" s="13">
        <f t="shared" si="16"/>
        <v>1407.9555555555555</v>
      </c>
      <c r="G659" s="14">
        <f t="shared" si="17"/>
        <v>0.10585582819805255</v>
      </c>
      <c r="H659" s="27"/>
      <c r="I659" s="27"/>
      <c r="J659" s="27"/>
    </row>
    <row r="660" spans="1:10" ht="12.75">
      <c r="A660" s="25" t="s">
        <v>469</v>
      </c>
      <c r="B660" s="1">
        <v>3960929</v>
      </c>
      <c r="C660" s="1"/>
      <c r="D660" s="2">
        <v>217851.46</v>
      </c>
      <c r="E660" s="12">
        <v>844</v>
      </c>
      <c r="F660" s="13">
        <f t="shared" si="16"/>
        <v>4693.043838862559</v>
      </c>
      <c r="G660" s="14">
        <f t="shared" si="17"/>
        <v>0.3528421336684457</v>
      </c>
      <c r="H660" s="27"/>
      <c r="I660" s="27"/>
      <c r="J660" s="27"/>
    </row>
    <row r="661" spans="1:10" ht="12.75">
      <c r="A661" s="33" t="s">
        <v>9</v>
      </c>
      <c r="B661" s="16">
        <v>99864353</v>
      </c>
      <c r="C661" s="16"/>
      <c r="D661" s="17">
        <v>5501853.41</v>
      </c>
      <c r="E661" s="12">
        <v>16496</v>
      </c>
      <c r="F661" s="13">
        <f t="shared" si="16"/>
        <v>6053.852630940834</v>
      </c>
      <c r="G661" s="14">
        <f t="shared" si="17"/>
        <v>0.45515327632933583</v>
      </c>
      <c r="H661" s="27"/>
      <c r="I661" s="27"/>
      <c r="J661" s="27"/>
    </row>
    <row r="662" spans="1:10" ht="12.75">
      <c r="A662" s="25"/>
      <c r="B662" s="3"/>
      <c r="C662" s="3"/>
      <c r="D662" s="4"/>
      <c r="E662" s="12"/>
      <c r="F662" s="13"/>
      <c r="G662" s="14"/>
      <c r="H662" s="27"/>
      <c r="I662" s="27"/>
      <c r="J662" s="27"/>
    </row>
    <row r="663" spans="1:10" ht="12.75">
      <c r="A663" s="29" t="s">
        <v>470</v>
      </c>
      <c r="B663" s="3"/>
      <c r="C663" s="3"/>
      <c r="D663" s="4"/>
      <c r="E663" s="12"/>
      <c r="F663" s="13"/>
      <c r="G663" s="14"/>
      <c r="H663" s="27"/>
      <c r="I663" s="27"/>
      <c r="J663" s="27"/>
    </row>
    <row r="664" spans="1:10" ht="12.75">
      <c r="A664" s="25" t="s">
        <v>471</v>
      </c>
      <c r="B664" s="1">
        <v>25287252</v>
      </c>
      <c r="C664" s="1"/>
      <c r="D664" s="2">
        <v>1390800.43</v>
      </c>
      <c r="E664" s="12">
        <v>1756</v>
      </c>
      <c r="F664" s="13">
        <f aca="true" t="shared" si="18" ref="F664:F736">B664/E664</f>
        <v>14400.485193621867</v>
      </c>
      <c r="G664" s="14">
        <f aca="true" t="shared" si="19" ref="G664:G737">F664/13300.69</f>
        <v>1.0826870781607472</v>
      </c>
      <c r="H664" s="27"/>
      <c r="I664" s="27"/>
      <c r="J664" s="27"/>
    </row>
    <row r="665" spans="1:10" ht="12.75">
      <c r="A665" s="25" t="s">
        <v>472</v>
      </c>
      <c r="B665" s="1">
        <v>7591830</v>
      </c>
      <c r="C665" s="1"/>
      <c r="D665" s="2">
        <v>417550.94</v>
      </c>
      <c r="E665" s="12">
        <v>652</v>
      </c>
      <c r="F665" s="13">
        <f t="shared" si="18"/>
        <v>11643.911042944785</v>
      </c>
      <c r="G665" s="14">
        <f t="shared" si="19"/>
        <v>0.8754366159157746</v>
      </c>
      <c r="H665" s="27"/>
      <c r="I665" s="27"/>
      <c r="J665" s="27"/>
    </row>
    <row r="666" spans="1:10" ht="12.75">
      <c r="A666" s="25" t="s">
        <v>473</v>
      </c>
      <c r="B666" s="1">
        <v>5790958</v>
      </c>
      <c r="C666" s="1"/>
      <c r="D666" s="2">
        <v>318902.25</v>
      </c>
      <c r="E666" s="12">
        <v>999</v>
      </c>
      <c r="F666" s="13">
        <f t="shared" si="18"/>
        <v>5796.754754754755</v>
      </c>
      <c r="G666" s="14">
        <f t="shared" si="19"/>
        <v>0.43582361176410805</v>
      </c>
      <c r="H666" s="27"/>
      <c r="I666" s="27"/>
      <c r="J666" s="27"/>
    </row>
    <row r="667" spans="1:10" ht="12.75">
      <c r="A667" s="25" t="s">
        <v>474</v>
      </c>
      <c r="B667" s="1">
        <v>4230391</v>
      </c>
      <c r="C667" s="1"/>
      <c r="D667" s="2">
        <v>232671.59</v>
      </c>
      <c r="E667" s="12" t="s">
        <v>541</v>
      </c>
      <c r="F667" s="13" t="e">
        <f t="shared" si="18"/>
        <v>#VALUE!</v>
      </c>
      <c r="G667" s="14" t="e">
        <f t="shared" si="19"/>
        <v>#VALUE!</v>
      </c>
      <c r="H667" s="27"/>
      <c r="I667" s="27"/>
      <c r="J667" s="27"/>
    </row>
    <row r="668" spans="1:10" ht="12.75">
      <c r="A668" s="33" t="s">
        <v>9</v>
      </c>
      <c r="B668" s="16">
        <v>43401183</v>
      </c>
      <c r="C668" s="16"/>
      <c r="D668" s="17">
        <v>2387466.65</v>
      </c>
      <c r="E668" s="12">
        <v>6198</v>
      </c>
      <c r="F668" s="13">
        <f t="shared" si="18"/>
        <v>7002.449661181026</v>
      </c>
      <c r="G668" s="14">
        <f t="shared" si="19"/>
        <v>0.5264726612815596</v>
      </c>
      <c r="H668" s="27"/>
      <c r="I668" s="27"/>
      <c r="J668" s="27"/>
    </row>
    <row r="669" spans="1:10" ht="12.75">
      <c r="A669" s="25"/>
      <c r="B669" s="3"/>
      <c r="C669" s="3"/>
      <c r="D669" s="4"/>
      <c r="E669" s="12"/>
      <c r="F669" s="13"/>
      <c r="G669" s="14"/>
      <c r="H669" s="27"/>
      <c r="I669" s="27"/>
      <c r="J669" s="27"/>
    </row>
    <row r="670" spans="1:10" ht="12.75">
      <c r="A670" s="29" t="s">
        <v>475</v>
      </c>
      <c r="B670" s="3"/>
      <c r="C670" s="3"/>
      <c r="D670" s="4"/>
      <c r="E670" s="12"/>
      <c r="F670" s="13"/>
      <c r="G670" s="14"/>
      <c r="H670" s="27"/>
      <c r="I670" s="27"/>
      <c r="J670" s="27"/>
    </row>
    <row r="671" spans="1:10" ht="12.75">
      <c r="A671" s="25" t="s">
        <v>476</v>
      </c>
      <c r="B671" s="1">
        <v>900770</v>
      </c>
      <c r="C671" s="1"/>
      <c r="D671" s="2">
        <v>50362.56</v>
      </c>
      <c r="E671" s="12">
        <v>237</v>
      </c>
      <c r="F671" s="13">
        <f t="shared" si="18"/>
        <v>3800.7172995780593</v>
      </c>
      <c r="G671" s="14">
        <f t="shared" si="19"/>
        <v>0.28575339321328885</v>
      </c>
      <c r="H671" s="27"/>
      <c r="I671" s="27"/>
      <c r="J671" s="27"/>
    </row>
    <row r="672" spans="1:10" ht="12.75">
      <c r="A672" s="25" t="s">
        <v>477</v>
      </c>
      <c r="B672" s="1">
        <v>153167</v>
      </c>
      <c r="C672" s="1"/>
      <c r="D672" s="2">
        <v>8424.23</v>
      </c>
      <c r="E672" s="12">
        <v>58</v>
      </c>
      <c r="F672" s="13">
        <f t="shared" si="18"/>
        <v>2640.810344827586</v>
      </c>
      <c r="G672" s="14">
        <f t="shared" si="19"/>
        <v>0.19854686823221848</v>
      </c>
      <c r="J672" s="27"/>
    </row>
    <row r="673" spans="1:10" ht="12.75">
      <c r="A673" s="25" t="s">
        <v>478</v>
      </c>
      <c r="B673" s="1">
        <v>1623731</v>
      </c>
      <c r="C673" s="1"/>
      <c r="D673" s="2">
        <v>89305.48</v>
      </c>
      <c r="E673" s="12">
        <v>280</v>
      </c>
      <c r="F673" s="13">
        <f t="shared" si="18"/>
        <v>5799.039285714286</v>
      </c>
      <c r="G673" s="14">
        <f t="shared" si="19"/>
        <v>0.43599537209831113</v>
      </c>
      <c r="J673" s="27"/>
    </row>
    <row r="674" spans="1:10" ht="12.75">
      <c r="A674" s="25" t="s">
        <v>479</v>
      </c>
      <c r="B674" s="1">
        <v>6797403</v>
      </c>
      <c r="C674" s="1"/>
      <c r="D674" s="2">
        <v>397369.9</v>
      </c>
      <c r="E674" s="12">
        <v>996</v>
      </c>
      <c r="F674" s="13">
        <f t="shared" si="18"/>
        <v>6824.701807228916</v>
      </c>
      <c r="G674" s="14">
        <f t="shared" si="19"/>
        <v>0.5131088542946957</v>
      </c>
      <c r="J674" s="27"/>
    </row>
    <row r="675" spans="1:10" ht="12.75">
      <c r="A675" s="25" t="s">
        <v>480</v>
      </c>
      <c r="B675" s="1">
        <v>151577</v>
      </c>
      <c r="C675" s="1"/>
      <c r="D675" s="2">
        <v>8336.73</v>
      </c>
      <c r="E675" s="12">
        <v>98</v>
      </c>
      <c r="F675" s="13">
        <f t="shared" si="18"/>
        <v>1546.704081632653</v>
      </c>
      <c r="G675" s="14">
        <f t="shared" si="19"/>
        <v>0.11628750701148985</v>
      </c>
      <c r="J675" s="27"/>
    </row>
    <row r="676" spans="1:10" ht="12.75">
      <c r="A676" s="33" t="s">
        <v>9</v>
      </c>
      <c r="B676" s="16">
        <v>9626648</v>
      </c>
      <c r="C676" s="16"/>
      <c r="D676" s="17">
        <v>553798.9</v>
      </c>
      <c r="E676" s="12">
        <v>3318</v>
      </c>
      <c r="F676" s="13">
        <f t="shared" si="18"/>
        <v>2901.3405666063895</v>
      </c>
      <c r="G676" s="14">
        <f t="shared" si="19"/>
        <v>0.2181345905066872</v>
      </c>
      <c r="J676" s="27"/>
    </row>
    <row r="677" spans="1:10" ht="12.75">
      <c r="A677" s="25"/>
      <c r="B677" s="3"/>
      <c r="C677" s="3"/>
      <c r="D677" s="4"/>
      <c r="E677" s="12"/>
      <c r="F677" s="13"/>
      <c r="G677" s="14"/>
      <c r="J677" s="27"/>
    </row>
    <row r="678" spans="1:10" ht="12.75">
      <c r="A678" s="29" t="s">
        <v>481</v>
      </c>
      <c r="B678" s="3"/>
      <c r="C678" s="3"/>
      <c r="D678" s="4"/>
      <c r="E678" s="12"/>
      <c r="F678" s="13"/>
      <c r="G678" s="14"/>
      <c r="J678" s="27"/>
    </row>
    <row r="679" spans="1:10" ht="12.75">
      <c r="A679" s="25" t="s">
        <v>482</v>
      </c>
      <c r="B679" s="1">
        <v>3031387</v>
      </c>
      <c r="C679" s="1"/>
      <c r="D679" s="2">
        <v>166726.82</v>
      </c>
      <c r="E679" s="12">
        <v>279</v>
      </c>
      <c r="F679" s="13">
        <f t="shared" si="18"/>
        <v>10865.186379928315</v>
      </c>
      <c r="G679" s="14">
        <f t="shared" si="19"/>
        <v>0.8168889268096854</v>
      </c>
      <c r="J679" s="27"/>
    </row>
    <row r="680" spans="1:10" ht="12.75">
      <c r="A680" s="33" t="s">
        <v>9</v>
      </c>
      <c r="B680" s="16">
        <v>3228296</v>
      </c>
      <c r="C680" s="16"/>
      <c r="D680" s="17">
        <v>177556.81</v>
      </c>
      <c r="E680" s="12">
        <v>1475</v>
      </c>
      <c r="F680" s="13">
        <f t="shared" si="18"/>
        <v>2188.6752542372883</v>
      </c>
      <c r="G680" s="14">
        <f t="shared" si="19"/>
        <v>0.16455351220405018</v>
      </c>
      <c r="J680" s="27"/>
    </row>
    <row r="681" spans="1:10" ht="12.75">
      <c r="A681" s="25"/>
      <c r="B681" s="3"/>
      <c r="C681" s="3"/>
      <c r="D681" s="4"/>
      <c r="E681" s="12"/>
      <c r="F681" s="13"/>
      <c r="G681" s="14"/>
      <c r="H681" s="27"/>
      <c r="I681" s="27"/>
      <c r="J681" s="27"/>
    </row>
    <row r="682" spans="1:10" ht="12.75">
      <c r="A682" s="29" t="s">
        <v>483</v>
      </c>
      <c r="B682" s="3"/>
      <c r="C682" s="3"/>
      <c r="D682" s="4"/>
      <c r="E682" s="12"/>
      <c r="F682" s="13"/>
      <c r="G682" s="14"/>
      <c r="H682" s="27"/>
      <c r="I682" s="27"/>
      <c r="J682" s="27"/>
    </row>
    <row r="683" spans="1:10" ht="12.75">
      <c r="A683" s="25" t="s">
        <v>484</v>
      </c>
      <c r="B683" s="1">
        <v>1787153</v>
      </c>
      <c r="C683" s="1"/>
      <c r="D683" s="2">
        <v>98293.65</v>
      </c>
      <c r="E683" s="12">
        <v>378</v>
      </c>
      <c r="F683" s="13">
        <f t="shared" si="18"/>
        <v>4727.91798941799</v>
      </c>
      <c r="G683" s="14">
        <f t="shared" si="19"/>
        <v>0.3554641142239981</v>
      </c>
      <c r="H683" s="27"/>
      <c r="I683" s="27"/>
      <c r="J683" s="27"/>
    </row>
    <row r="684" spans="1:10" ht="12.75">
      <c r="A684" s="25" t="s">
        <v>483</v>
      </c>
      <c r="B684" s="1">
        <v>10160807</v>
      </c>
      <c r="C684" s="1"/>
      <c r="D684" s="2">
        <v>558845.54</v>
      </c>
      <c r="E684" s="12">
        <v>1627</v>
      </c>
      <c r="F684" s="13">
        <f t="shared" si="18"/>
        <v>6245.118008604794</v>
      </c>
      <c r="G684" s="14">
        <f t="shared" si="19"/>
        <v>0.46953338575703923</v>
      </c>
      <c r="H684" s="27"/>
      <c r="I684" s="27"/>
      <c r="J684" s="27"/>
    </row>
    <row r="685" spans="1:10" ht="12.75">
      <c r="A685" s="33" t="s">
        <v>9</v>
      </c>
      <c r="B685" s="16">
        <v>12236701</v>
      </c>
      <c r="C685" s="16"/>
      <c r="D685" s="17">
        <v>673020.03</v>
      </c>
      <c r="E685" s="12">
        <v>6455</v>
      </c>
      <c r="F685" s="13">
        <f t="shared" si="18"/>
        <v>1895.6934159566229</v>
      </c>
      <c r="G685" s="14">
        <f t="shared" si="19"/>
        <v>0.14252594534243132</v>
      </c>
      <c r="H685" s="27"/>
      <c r="I685" s="27"/>
      <c r="J685" s="27"/>
    </row>
    <row r="686" spans="1:10" ht="12.75">
      <c r="A686" s="25"/>
      <c r="B686" s="3"/>
      <c r="C686" s="3"/>
      <c r="D686" s="4"/>
      <c r="E686" s="12"/>
      <c r="F686" s="13"/>
      <c r="G686" s="14"/>
      <c r="H686" s="27"/>
      <c r="I686" s="27"/>
      <c r="J686" s="27"/>
    </row>
    <row r="687" spans="1:10" ht="12.75">
      <c r="A687" s="29" t="s">
        <v>485</v>
      </c>
      <c r="B687" s="3"/>
      <c r="C687" s="3"/>
      <c r="D687" s="4"/>
      <c r="E687" s="12"/>
      <c r="F687" s="13"/>
      <c r="G687" s="14"/>
      <c r="H687" s="27"/>
      <c r="I687" s="27"/>
      <c r="J687" s="27"/>
    </row>
    <row r="688" spans="1:10" ht="12.75">
      <c r="A688" s="25" t="s">
        <v>486</v>
      </c>
      <c r="B688" s="1">
        <v>1587360</v>
      </c>
      <c r="C688" s="1"/>
      <c r="D688" s="2">
        <v>87304.87</v>
      </c>
      <c r="E688" s="12">
        <v>83</v>
      </c>
      <c r="F688" s="13">
        <f t="shared" si="18"/>
        <v>19124.819277108432</v>
      </c>
      <c r="G688" s="14">
        <f t="shared" si="19"/>
        <v>1.4378817397524815</v>
      </c>
      <c r="H688" s="27"/>
      <c r="I688" s="27"/>
      <c r="J688" s="27"/>
    </row>
    <row r="689" spans="1:10" ht="12.75">
      <c r="A689" s="25" t="s">
        <v>487</v>
      </c>
      <c r="B689" s="1">
        <v>4023735</v>
      </c>
      <c r="C689" s="1"/>
      <c r="D689" s="2">
        <v>221305.66</v>
      </c>
      <c r="E689" s="12">
        <v>300</v>
      </c>
      <c r="F689" s="13">
        <f t="shared" si="18"/>
        <v>13412.45</v>
      </c>
      <c r="G689" s="14">
        <f t="shared" si="19"/>
        <v>1.0084025715959097</v>
      </c>
      <c r="H689" s="27"/>
      <c r="I689" s="27"/>
      <c r="J689" s="27"/>
    </row>
    <row r="690" spans="1:10" ht="12.75">
      <c r="A690" s="25" t="s">
        <v>488</v>
      </c>
      <c r="B690" s="1">
        <v>665087</v>
      </c>
      <c r="C690" s="1"/>
      <c r="D690" s="2">
        <v>36579.93</v>
      </c>
      <c r="E690" s="12">
        <v>123</v>
      </c>
      <c r="F690" s="13">
        <f t="shared" si="18"/>
        <v>5407.211382113821</v>
      </c>
      <c r="G690" s="14">
        <f t="shared" si="19"/>
        <v>0.40653615580197877</v>
      </c>
      <c r="H690" s="27"/>
      <c r="I690" s="27"/>
      <c r="J690" s="27"/>
    </row>
    <row r="691" spans="1:10" ht="12.75">
      <c r="A691" s="25" t="s">
        <v>489</v>
      </c>
      <c r="B691" s="1">
        <v>778712</v>
      </c>
      <c r="C691" s="1"/>
      <c r="D691" s="2">
        <v>42829.38</v>
      </c>
      <c r="E691" s="12">
        <v>116</v>
      </c>
      <c r="F691" s="13">
        <f t="shared" si="18"/>
        <v>6713.0344827586205</v>
      </c>
      <c r="G691" s="14">
        <f t="shared" si="19"/>
        <v>0.5047132504222428</v>
      </c>
      <c r="H691" s="27"/>
      <c r="I691" s="27"/>
      <c r="J691" s="27"/>
    </row>
    <row r="692" spans="1:10" ht="12.75">
      <c r="A692" s="25" t="s">
        <v>490</v>
      </c>
      <c r="B692" s="1">
        <v>834328</v>
      </c>
      <c r="C692" s="1"/>
      <c r="D692" s="2">
        <v>45888.24</v>
      </c>
      <c r="E692" s="12">
        <v>294</v>
      </c>
      <c r="F692" s="13">
        <f t="shared" si="18"/>
        <v>2837.8503401360545</v>
      </c>
      <c r="G692" s="14">
        <f t="shared" si="19"/>
        <v>0.21336113691365294</v>
      </c>
      <c r="H692" s="27"/>
      <c r="I692" s="27"/>
      <c r="J692" s="27"/>
    </row>
    <row r="693" spans="1:10" ht="12.75">
      <c r="A693" s="25" t="s">
        <v>491</v>
      </c>
      <c r="B693" s="1">
        <v>2272434</v>
      </c>
      <c r="C693" s="1"/>
      <c r="D693" s="2">
        <v>124983.99</v>
      </c>
      <c r="E693" s="12">
        <v>339</v>
      </c>
      <c r="F693" s="13">
        <f t="shared" si="18"/>
        <v>6703.345132743363</v>
      </c>
      <c r="G693" s="14">
        <f t="shared" si="19"/>
        <v>0.5039847656582751</v>
      </c>
      <c r="H693" s="27"/>
      <c r="I693" s="27"/>
      <c r="J693" s="27"/>
    </row>
    <row r="694" spans="1:10" ht="12.75">
      <c r="A694" s="25" t="s">
        <v>492</v>
      </c>
      <c r="B694" s="1">
        <v>3594478</v>
      </c>
      <c r="C694" s="1"/>
      <c r="D694" s="2">
        <v>197696.54</v>
      </c>
      <c r="E694" s="12">
        <v>879</v>
      </c>
      <c r="F694" s="13">
        <f t="shared" si="18"/>
        <v>4089.2810011376564</v>
      </c>
      <c r="G694" s="14">
        <f t="shared" si="19"/>
        <v>0.3074487865770615</v>
      </c>
      <c r="H694" s="27"/>
      <c r="I694" s="27"/>
      <c r="J694" s="27"/>
    </row>
    <row r="695" spans="1:10" ht="12.75">
      <c r="A695" s="25" t="s">
        <v>493</v>
      </c>
      <c r="B695" s="1">
        <v>19052568</v>
      </c>
      <c r="C695" s="1"/>
      <c r="D695" s="2">
        <v>1047563.92</v>
      </c>
      <c r="E695" s="12">
        <v>1565</v>
      </c>
      <c r="F695" s="13">
        <f t="shared" si="18"/>
        <v>12174.164856230032</v>
      </c>
      <c r="G695" s="14">
        <f t="shared" si="19"/>
        <v>0.9153032554123156</v>
      </c>
      <c r="H695" s="27"/>
      <c r="I695" s="27"/>
      <c r="J695" s="27"/>
    </row>
    <row r="696" spans="1:10" ht="12.75">
      <c r="A696" s="25" t="s">
        <v>494</v>
      </c>
      <c r="B696" s="1">
        <v>365734</v>
      </c>
      <c r="C696" s="1"/>
      <c r="D696" s="2">
        <v>20115.47</v>
      </c>
      <c r="E696" s="12">
        <v>62</v>
      </c>
      <c r="F696" s="13">
        <f t="shared" si="18"/>
        <v>5898.935483870968</v>
      </c>
      <c r="G696" s="14">
        <f t="shared" si="19"/>
        <v>0.4435059747931098</v>
      </c>
      <c r="H696" s="27"/>
      <c r="I696" s="27"/>
      <c r="J696" s="27"/>
    </row>
    <row r="697" spans="1:10" ht="12.75">
      <c r="A697" s="33" t="s">
        <v>9</v>
      </c>
      <c r="B697" s="16">
        <v>33471620</v>
      </c>
      <c r="C697" s="16"/>
      <c r="D697" s="17">
        <v>1840613.2</v>
      </c>
      <c r="E697" s="12">
        <v>6055</v>
      </c>
      <c r="F697" s="13">
        <f t="shared" si="18"/>
        <v>5527.93063583815</v>
      </c>
      <c r="G697" s="14">
        <f t="shared" si="19"/>
        <v>0.4156123205516518</v>
      </c>
      <c r="H697" s="27"/>
      <c r="I697" s="27"/>
      <c r="J697" s="27"/>
    </row>
    <row r="698" spans="1:10" ht="12.75">
      <c r="A698" s="25"/>
      <c r="B698" s="3"/>
      <c r="C698" s="3"/>
      <c r="D698" s="4"/>
      <c r="E698" s="12"/>
      <c r="F698" s="13"/>
      <c r="G698" s="14"/>
      <c r="H698" s="27"/>
      <c r="I698" s="27"/>
      <c r="J698" s="27"/>
    </row>
    <row r="699" spans="1:10" ht="12.75">
      <c r="A699" s="29" t="s">
        <v>495</v>
      </c>
      <c r="B699" s="3"/>
      <c r="C699" s="3"/>
      <c r="D699" s="4"/>
      <c r="E699" s="12"/>
      <c r="F699" s="13"/>
      <c r="G699" s="14"/>
      <c r="H699" s="27"/>
      <c r="I699" s="27"/>
      <c r="J699" s="27"/>
    </row>
    <row r="700" spans="1:10" ht="12.75">
      <c r="A700" s="25" t="s">
        <v>496</v>
      </c>
      <c r="B700" s="1">
        <v>130461</v>
      </c>
      <c r="C700" s="1"/>
      <c r="D700" s="2">
        <v>7175.4</v>
      </c>
      <c r="E700" s="12">
        <v>47</v>
      </c>
      <c r="F700" s="13">
        <f t="shared" si="18"/>
        <v>2775.7659574468084</v>
      </c>
      <c r="G700" s="14">
        <f t="shared" si="19"/>
        <v>0.20869338037701865</v>
      </c>
      <c r="H700" s="27"/>
      <c r="I700" s="27"/>
      <c r="J700" s="27"/>
    </row>
    <row r="701" spans="1:10" ht="12.75">
      <c r="A701" s="25" t="s">
        <v>497</v>
      </c>
      <c r="B701" s="1">
        <v>17866</v>
      </c>
      <c r="C701" s="1"/>
      <c r="D701" s="2">
        <v>982.63</v>
      </c>
      <c r="E701" s="12">
        <v>41</v>
      </c>
      <c r="F701" s="13">
        <f t="shared" si="18"/>
        <v>435.7560975609756</v>
      </c>
      <c r="G701" s="14">
        <f t="shared" si="19"/>
        <v>0.03276191667958396</v>
      </c>
      <c r="H701" s="27"/>
      <c r="I701" s="27"/>
      <c r="J701" s="27"/>
    </row>
    <row r="702" spans="1:10" ht="12.75">
      <c r="A702" s="25" t="s">
        <v>498</v>
      </c>
      <c r="B702" s="1">
        <v>4077363</v>
      </c>
      <c r="C702" s="1"/>
      <c r="D702" s="2">
        <v>224255.28</v>
      </c>
      <c r="E702" s="12">
        <v>211</v>
      </c>
      <c r="F702" s="13">
        <f t="shared" si="18"/>
        <v>19323.99526066351</v>
      </c>
      <c r="G702" s="14">
        <f t="shared" si="19"/>
        <v>1.452856600722482</v>
      </c>
      <c r="H702" s="27"/>
      <c r="I702" s="27"/>
      <c r="J702" s="27"/>
    </row>
    <row r="703" spans="1:10" ht="12.75">
      <c r="A703" s="33" t="s">
        <v>9</v>
      </c>
      <c r="B703" s="16">
        <v>4225690</v>
      </c>
      <c r="C703" s="16"/>
      <c r="D703" s="17">
        <v>232413.31</v>
      </c>
      <c r="E703" s="12">
        <v>729</v>
      </c>
      <c r="F703" s="13">
        <f t="shared" si="18"/>
        <v>5796.556927297668</v>
      </c>
      <c r="G703" s="14">
        <f t="shared" si="19"/>
        <v>0.43580873829084565</v>
      </c>
      <c r="H703" s="27"/>
      <c r="I703" s="27"/>
      <c r="J703" s="27"/>
    </row>
    <row r="704" spans="1:10" ht="12.75">
      <c r="A704" s="33"/>
      <c r="B704" s="16"/>
      <c r="C704" s="16"/>
      <c r="D704" s="17"/>
      <c r="E704" s="12"/>
      <c r="F704" s="13"/>
      <c r="G704" s="14"/>
      <c r="H704" s="27"/>
      <c r="I704" s="27"/>
      <c r="J704" s="27"/>
    </row>
    <row r="705" spans="1:10" ht="12.75">
      <c r="A705" s="29" t="s">
        <v>499</v>
      </c>
      <c r="B705" s="3"/>
      <c r="C705" s="3"/>
      <c r="D705" s="4"/>
      <c r="E705" s="12"/>
      <c r="F705" s="13"/>
      <c r="G705" s="14"/>
      <c r="H705" s="27"/>
      <c r="I705" s="27"/>
      <c r="J705" s="27"/>
    </row>
    <row r="706" spans="1:10" ht="12.75">
      <c r="A706" s="25" t="s">
        <v>500</v>
      </c>
      <c r="B706" s="1">
        <v>14834871</v>
      </c>
      <c r="C706" s="1"/>
      <c r="D706" s="2">
        <v>820891.66</v>
      </c>
      <c r="E706" s="12">
        <v>1148</v>
      </c>
      <c r="F706" s="13">
        <f t="shared" si="18"/>
        <v>12922.36149825784</v>
      </c>
      <c r="G706" s="14">
        <f t="shared" si="19"/>
        <v>0.9715557236698126</v>
      </c>
      <c r="H706" s="27"/>
      <c r="I706" s="27"/>
      <c r="J706" s="27"/>
    </row>
    <row r="707" spans="1:10" ht="12.75">
      <c r="A707" s="25" t="s">
        <v>501</v>
      </c>
      <c r="B707" s="1">
        <v>210730</v>
      </c>
      <c r="C707" s="1"/>
      <c r="D707" s="2">
        <v>11590.29</v>
      </c>
      <c r="E707" s="12">
        <v>184</v>
      </c>
      <c r="F707" s="13">
        <f t="shared" si="18"/>
        <v>1145.2717391304348</v>
      </c>
      <c r="G707" s="14">
        <f t="shared" si="19"/>
        <v>0.08610618991424014</v>
      </c>
      <c r="H707" s="27"/>
      <c r="I707" s="27"/>
      <c r="J707" s="27"/>
    </row>
    <row r="708" spans="1:10" ht="12.75">
      <c r="A708" s="25" t="s">
        <v>499</v>
      </c>
      <c r="B708" s="1">
        <v>310464</v>
      </c>
      <c r="C708" s="1"/>
      <c r="D708" s="2">
        <v>17075.97</v>
      </c>
      <c r="E708" s="12">
        <v>119</v>
      </c>
      <c r="F708" s="13">
        <f t="shared" si="18"/>
        <v>2608.9411764705883</v>
      </c>
      <c r="G708" s="14">
        <f t="shared" si="19"/>
        <v>0.19615081446681248</v>
      </c>
      <c r="H708" s="27"/>
      <c r="I708" s="27"/>
      <c r="J708" s="27"/>
    </row>
    <row r="709" spans="1:10" ht="12.75">
      <c r="A709" s="25" t="s">
        <v>502</v>
      </c>
      <c r="B709" s="1">
        <v>1167190</v>
      </c>
      <c r="C709" s="1"/>
      <c r="D709" s="2">
        <v>64195.81</v>
      </c>
      <c r="E709" s="12">
        <v>909</v>
      </c>
      <c r="F709" s="13">
        <f t="shared" si="18"/>
        <v>1284.037403740374</v>
      </c>
      <c r="G709" s="14">
        <f t="shared" si="19"/>
        <v>0.09653915727232</v>
      </c>
      <c r="H709" s="27"/>
      <c r="I709" s="27"/>
      <c r="J709" s="27"/>
    </row>
    <row r="710" spans="1:10" ht="12.75">
      <c r="A710" s="25" t="s">
        <v>503</v>
      </c>
      <c r="B710" s="1">
        <v>530827</v>
      </c>
      <c r="C710" s="1"/>
      <c r="D710" s="2">
        <v>29195.53</v>
      </c>
      <c r="E710" s="12">
        <v>768</v>
      </c>
      <c r="F710" s="13">
        <f t="shared" si="18"/>
        <v>691.1809895833334</v>
      </c>
      <c r="G710" s="14">
        <f t="shared" si="19"/>
        <v>0.051965799487344894</v>
      </c>
      <c r="H710" s="27"/>
      <c r="I710" s="27"/>
      <c r="J710" s="27"/>
    </row>
    <row r="711" spans="1:10" ht="12.75">
      <c r="A711" s="33" t="s">
        <v>9</v>
      </c>
      <c r="B711" s="16">
        <v>17098899</v>
      </c>
      <c r="C711" s="16"/>
      <c r="D711" s="17">
        <v>945414.23</v>
      </c>
      <c r="E711" s="12">
        <v>7171</v>
      </c>
      <c r="F711" s="13">
        <f t="shared" si="18"/>
        <v>2384.4511225770466</v>
      </c>
      <c r="G711" s="14">
        <f t="shared" si="19"/>
        <v>0.17927273867574137</v>
      </c>
      <c r="H711" s="27"/>
      <c r="I711" s="27"/>
      <c r="J711" s="27"/>
    </row>
    <row r="712" spans="1:10" ht="12.75">
      <c r="A712" s="25"/>
      <c r="B712" s="3"/>
      <c r="C712" s="3"/>
      <c r="D712" s="4"/>
      <c r="E712" s="12"/>
      <c r="F712" s="13"/>
      <c r="G712" s="14"/>
      <c r="J712" s="27"/>
    </row>
    <row r="713" spans="1:10" ht="12.75">
      <c r="A713" s="29" t="s">
        <v>180</v>
      </c>
      <c r="B713" s="3"/>
      <c r="C713" s="3"/>
      <c r="D713" s="4"/>
      <c r="E713" s="12"/>
      <c r="F713" s="13"/>
      <c r="G713" s="14"/>
      <c r="J713" s="27"/>
    </row>
    <row r="714" spans="1:10" ht="12.75">
      <c r="A714" s="25" t="s">
        <v>504</v>
      </c>
      <c r="B714" s="1">
        <v>3719388</v>
      </c>
      <c r="C714" s="1"/>
      <c r="D714" s="2">
        <v>207067.57</v>
      </c>
      <c r="E714" s="12">
        <v>359</v>
      </c>
      <c r="F714" s="13">
        <f t="shared" si="18"/>
        <v>10360.41225626741</v>
      </c>
      <c r="G714" s="14">
        <f t="shared" si="19"/>
        <v>0.778937954066098</v>
      </c>
      <c r="J714" s="27"/>
    </row>
    <row r="715" spans="1:10" ht="12.75">
      <c r="A715" s="25" t="s">
        <v>505</v>
      </c>
      <c r="B715" s="1">
        <v>1134047</v>
      </c>
      <c r="C715" s="1"/>
      <c r="D715" s="2">
        <v>62372.79</v>
      </c>
      <c r="E715" s="12">
        <v>339</v>
      </c>
      <c r="F715" s="13">
        <f t="shared" si="18"/>
        <v>3345.2713864306784</v>
      </c>
      <c r="G715" s="14">
        <f t="shared" si="19"/>
        <v>0.2515111160722247</v>
      </c>
      <c r="J715" s="27"/>
    </row>
    <row r="716" spans="1:10" ht="12.75">
      <c r="A716" s="25" t="s">
        <v>506</v>
      </c>
      <c r="B716" s="1">
        <v>32940697</v>
      </c>
      <c r="C716" s="1"/>
      <c r="D716" s="2">
        <v>1823477.23</v>
      </c>
      <c r="E716" s="12">
        <v>2269</v>
      </c>
      <c r="F716" s="13">
        <f t="shared" si="18"/>
        <v>14517.715733803438</v>
      </c>
      <c r="G716" s="14">
        <f t="shared" si="19"/>
        <v>1.091500947229312</v>
      </c>
      <c r="H716" s="27"/>
      <c r="I716" s="27"/>
      <c r="J716" s="27"/>
    </row>
    <row r="717" spans="1:10" ht="12.75">
      <c r="A717" s="33" t="s">
        <v>9</v>
      </c>
      <c r="B717" s="16">
        <v>38709140</v>
      </c>
      <c r="C717" s="16"/>
      <c r="D717" s="17">
        <v>2143243.1</v>
      </c>
      <c r="E717" s="12">
        <v>4647</v>
      </c>
      <c r="F717" s="13">
        <f t="shared" si="18"/>
        <v>8329.92037873897</v>
      </c>
      <c r="G717" s="14">
        <f t="shared" si="19"/>
        <v>0.6262773118341206</v>
      </c>
      <c r="H717" s="27"/>
      <c r="I717" s="27"/>
      <c r="J717" s="27"/>
    </row>
    <row r="718" spans="1:10" ht="12.75">
      <c r="A718" s="25"/>
      <c r="B718" s="3"/>
      <c r="C718" s="3"/>
      <c r="D718" s="4"/>
      <c r="E718" s="12"/>
      <c r="F718" s="13"/>
      <c r="G718" s="14"/>
      <c r="H718" s="27"/>
      <c r="I718" s="27"/>
      <c r="J718" s="27"/>
    </row>
    <row r="719" spans="1:10" ht="12.75">
      <c r="A719" s="29" t="s">
        <v>507</v>
      </c>
      <c r="B719" s="3"/>
      <c r="C719" s="3"/>
      <c r="D719" s="4"/>
      <c r="E719" s="12"/>
      <c r="F719" s="13"/>
      <c r="G719" s="14"/>
      <c r="H719" s="27"/>
      <c r="I719" s="27"/>
      <c r="J719" s="27"/>
    </row>
    <row r="720" spans="1:10" ht="12.75">
      <c r="A720" s="25" t="s">
        <v>508</v>
      </c>
      <c r="B720" s="1">
        <v>3895480</v>
      </c>
      <c r="C720" s="1"/>
      <c r="D720" s="2">
        <v>217251.67</v>
      </c>
      <c r="E720" s="12">
        <v>1197</v>
      </c>
      <c r="F720" s="13">
        <f t="shared" si="18"/>
        <v>3254.3692564745197</v>
      </c>
      <c r="G720" s="14">
        <f t="shared" si="19"/>
        <v>0.24467672402518362</v>
      </c>
      <c r="H720" s="27"/>
      <c r="I720" s="27"/>
      <c r="J720" s="27"/>
    </row>
    <row r="721" spans="1:10" ht="12.75">
      <c r="A721" s="25" t="s">
        <v>509</v>
      </c>
      <c r="B721" s="1">
        <v>102572511</v>
      </c>
      <c r="C721" s="1"/>
      <c r="D721" s="2">
        <v>5643233.4</v>
      </c>
      <c r="E721" s="12">
        <v>7512</v>
      </c>
      <c r="F721" s="13">
        <f t="shared" si="18"/>
        <v>13654.487619808307</v>
      </c>
      <c r="G721" s="14">
        <f t="shared" si="19"/>
        <v>1.0265999448004808</v>
      </c>
      <c r="H721" s="27"/>
      <c r="I721" s="27"/>
      <c r="J721" s="27"/>
    </row>
    <row r="722" spans="1:10" ht="12.75">
      <c r="A722" s="25" t="s">
        <v>510</v>
      </c>
      <c r="B722" s="1">
        <v>6870766</v>
      </c>
      <c r="C722" s="1"/>
      <c r="D722" s="2">
        <v>460444.47</v>
      </c>
      <c r="E722" s="12">
        <v>856</v>
      </c>
      <c r="F722" s="13">
        <f t="shared" si="18"/>
        <v>8026.595794392523</v>
      </c>
      <c r="G722" s="14">
        <f t="shared" si="19"/>
        <v>0.6034721352345271</v>
      </c>
      <c r="H722" s="27"/>
      <c r="I722" s="27"/>
      <c r="J722" s="27"/>
    </row>
    <row r="723" spans="1:10" ht="12.75">
      <c r="A723" s="25" t="s">
        <v>511</v>
      </c>
      <c r="B723" s="1">
        <v>468813</v>
      </c>
      <c r="C723" s="1"/>
      <c r="D723" s="2">
        <v>25784.81</v>
      </c>
      <c r="E723" s="12">
        <v>310</v>
      </c>
      <c r="F723" s="13">
        <f t="shared" si="18"/>
        <v>1512.3</v>
      </c>
      <c r="G723" s="14">
        <f t="shared" si="19"/>
        <v>0.11370086815044933</v>
      </c>
      <c r="H723" s="27"/>
      <c r="I723" s="27"/>
      <c r="J723" s="27"/>
    </row>
    <row r="724" spans="1:10" ht="12.75">
      <c r="A724" s="25" t="s">
        <v>512</v>
      </c>
      <c r="B724" s="1">
        <v>756163</v>
      </c>
      <c r="C724" s="1"/>
      <c r="D724" s="2">
        <v>44610.89</v>
      </c>
      <c r="E724" s="12">
        <v>371</v>
      </c>
      <c r="F724" s="13">
        <f t="shared" si="18"/>
        <v>2038.1752021563343</v>
      </c>
      <c r="G724" s="14">
        <f t="shared" si="19"/>
        <v>0.15323830584400766</v>
      </c>
      <c r="H724" s="27"/>
      <c r="I724" s="27"/>
      <c r="J724" s="27"/>
    </row>
    <row r="725" spans="1:10" ht="12.75">
      <c r="A725" s="33" t="s">
        <v>9</v>
      </c>
      <c r="B725" s="16">
        <v>120142246</v>
      </c>
      <c r="C725" s="16"/>
      <c r="D725" s="17">
        <v>6698143.61</v>
      </c>
      <c r="E725" s="12">
        <v>18780</v>
      </c>
      <c r="F725" s="13">
        <f t="shared" si="18"/>
        <v>6397.350692225772</v>
      </c>
      <c r="G725" s="14">
        <f t="shared" si="19"/>
        <v>0.48097885840702786</v>
      </c>
      <c r="H725" s="27"/>
      <c r="I725" s="27"/>
      <c r="J725" s="27"/>
    </row>
    <row r="726" spans="1:10" ht="12.75">
      <c r="A726" s="25"/>
      <c r="B726" s="3"/>
      <c r="C726" s="3"/>
      <c r="D726" s="4"/>
      <c r="E726" s="12"/>
      <c r="F726" s="13"/>
      <c r="G726" s="14"/>
      <c r="H726" s="27"/>
      <c r="I726" s="27"/>
      <c r="J726" s="27"/>
    </row>
    <row r="727" spans="1:10" ht="12.75">
      <c r="A727" s="29" t="s">
        <v>513</v>
      </c>
      <c r="B727" s="3"/>
      <c r="C727" s="3"/>
      <c r="D727" s="4"/>
      <c r="E727" s="12"/>
      <c r="F727" s="13"/>
      <c r="G727" s="14"/>
      <c r="H727" s="27"/>
      <c r="I727" s="27"/>
      <c r="J727" s="27"/>
    </row>
    <row r="728" spans="1:7" ht="12.75">
      <c r="A728" s="25" t="s">
        <v>514</v>
      </c>
      <c r="B728" s="1">
        <v>577248</v>
      </c>
      <c r="C728" s="1"/>
      <c r="D728" s="2">
        <v>31748.79</v>
      </c>
      <c r="E728" s="12">
        <v>238</v>
      </c>
      <c r="F728" s="13">
        <f t="shared" si="18"/>
        <v>2425.4117647058824</v>
      </c>
      <c r="G728" s="14">
        <f t="shared" si="19"/>
        <v>0.18235232643613844</v>
      </c>
    </row>
    <row r="729" spans="1:7" ht="12.75">
      <c r="A729" s="25" t="s">
        <v>515</v>
      </c>
      <c r="B729" s="1">
        <v>785427</v>
      </c>
      <c r="C729" s="1"/>
      <c r="D729" s="2">
        <v>43198.77</v>
      </c>
      <c r="E729" s="12">
        <v>283</v>
      </c>
      <c r="F729" s="13">
        <f t="shared" si="18"/>
        <v>2775.3604240282684</v>
      </c>
      <c r="G729" s="14">
        <f t="shared" si="19"/>
        <v>0.20866289072433597</v>
      </c>
    </row>
    <row r="730" spans="1:7" ht="12.75">
      <c r="A730" s="25" t="s">
        <v>513</v>
      </c>
      <c r="B730" s="1">
        <v>58618920</v>
      </c>
      <c r="C730" s="1"/>
      <c r="D730" s="2">
        <v>3224042.68</v>
      </c>
      <c r="E730" s="12">
        <v>5583</v>
      </c>
      <c r="F730" s="13">
        <f t="shared" si="18"/>
        <v>10499.537882858678</v>
      </c>
      <c r="G730" s="14">
        <f t="shared" si="19"/>
        <v>0.7893979848307627</v>
      </c>
    </row>
    <row r="731" spans="1:7" ht="12.75">
      <c r="A731" s="25" t="s">
        <v>516</v>
      </c>
      <c r="B731" s="1">
        <v>1126601</v>
      </c>
      <c r="C731" s="1"/>
      <c r="D731" s="2">
        <v>61963.25</v>
      </c>
      <c r="E731" s="12">
        <v>468</v>
      </c>
      <c r="F731" s="13">
        <f t="shared" si="18"/>
        <v>2407.267094017094</v>
      </c>
      <c r="G731" s="14">
        <f t="shared" si="19"/>
        <v>0.18098813625587049</v>
      </c>
    </row>
    <row r="732" spans="1:7" ht="12.75">
      <c r="A732" s="33" t="s">
        <v>9</v>
      </c>
      <c r="B732" s="16">
        <v>61455545</v>
      </c>
      <c r="C732" s="16"/>
      <c r="D732" s="17">
        <v>3380057.72</v>
      </c>
      <c r="E732" s="12">
        <v>9851</v>
      </c>
      <c r="F732" s="13">
        <f t="shared" si="18"/>
        <v>6238.508273271749</v>
      </c>
      <c r="G732" s="14">
        <f t="shared" si="19"/>
        <v>0.46903643895705777</v>
      </c>
    </row>
    <row r="733" spans="1:7" ht="12.75">
      <c r="A733" s="25"/>
      <c r="B733" s="3"/>
      <c r="C733" s="3"/>
      <c r="D733" s="4"/>
      <c r="E733" s="12"/>
      <c r="F733" s="13"/>
      <c r="G733" s="14"/>
    </row>
    <row r="734" spans="1:7" ht="12.75">
      <c r="A734" s="29" t="s">
        <v>517</v>
      </c>
      <c r="B734" s="3"/>
      <c r="C734" s="3"/>
      <c r="D734" s="4"/>
      <c r="E734" s="12"/>
      <c r="F734" s="13"/>
      <c r="G734" s="14"/>
    </row>
    <row r="735" spans="1:7" ht="12.75">
      <c r="A735" s="25" t="s">
        <v>518</v>
      </c>
      <c r="B735" s="1">
        <v>1153501</v>
      </c>
      <c r="C735" s="1"/>
      <c r="D735" s="2">
        <v>63442.72</v>
      </c>
      <c r="E735" s="12">
        <v>291</v>
      </c>
      <c r="F735" s="13">
        <f t="shared" si="18"/>
        <v>3963.9209621993127</v>
      </c>
      <c r="G735" s="14">
        <f t="shared" si="19"/>
        <v>0.2980237087097972</v>
      </c>
    </row>
    <row r="736" spans="1:7" ht="12.75">
      <c r="A736" s="25" t="s">
        <v>519</v>
      </c>
      <c r="B736" s="1">
        <v>7046430</v>
      </c>
      <c r="C736" s="1"/>
      <c r="D736" s="2">
        <v>387554.29</v>
      </c>
      <c r="E736" s="12">
        <v>867</v>
      </c>
      <c r="F736" s="13">
        <f t="shared" si="18"/>
        <v>8127.3702422145325</v>
      </c>
      <c r="G736" s="14">
        <f t="shared" si="19"/>
        <v>0.6110487683131125</v>
      </c>
    </row>
    <row r="737" spans="1:7" ht="12.75">
      <c r="A737" s="25" t="s">
        <v>520</v>
      </c>
      <c r="B737" s="1">
        <v>772305</v>
      </c>
      <c r="C737" s="1"/>
      <c r="D737" s="2">
        <v>42476.92</v>
      </c>
      <c r="E737" s="12">
        <v>245</v>
      </c>
      <c r="F737" s="13">
        <f aca="true" t="shared" si="20" ref="F737:F758">B737/E737</f>
        <v>3152.265306122449</v>
      </c>
      <c r="G737" s="14">
        <f t="shared" si="19"/>
        <v>0.23700013353611346</v>
      </c>
    </row>
    <row r="738" spans="1:7" ht="12.75">
      <c r="A738" s="25" t="s">
        <v>521</v>
      </c>
      <c r="B738" s="1">
        <v>15428394</v>
      </c>
      <c r="C738" s="1"/>
      <c r="D738" s="2">
        <v>848562.24</v>
      </c>
      <c r="E738" s="12">
        <v>1131</v>
      </c>
      <c r="F738" s="13">
        <f t="shared" si="20"/>
        <v>13641.37400530504</v>
      </c>
      <c r="G738" s="14">
        <f aca="true" t="shared" si="21" ref="G738:G754">F738/13300.69</f>
        <v>1.0256140098976099</v>
      </c>
    </row>
    <row r="739" spans="1:7" ht="12.75">
      <c r="A739" s="33" t="s">
        <v>9</v>
      </c>
      <c r="B739" s="16">
        <v>24410671</v>
      </c>
      <c r="C739" s="16"/>
      <c r="D739" s="17">
        <v>1342588.46</v>
      </c>
      <c r="E739" s="12">
        <v>4061</v>
      </c>
      <c r="F739" s="13">
        <f t="shared" si="20"/>
        <v>6011</v>
      </c>
      <c r="G739" s="14">
        <f t="shared" si="21"/>
        <v>0.4519314411507974</v>
      </c>
    </row>
    <row r="740" spans="1:7" ht="12.75">
      <c r="A740" s="25"/>
      <c r="B740" s="3"/>
      <c r="C740" s="3"/>
      <c r="D740" s="4"/>
      <c r="E740" s="12"/>
      <c r="F740" s="13"/>
      <c r="G740" s="14"/>
    </row>
    <row r="741" spans="1:7" ht="12.75">
      <c r="A741" s="29" t="s">
        <v>522</v>
      </c>
      <c r="B741" s="3"/>
      <c r="C741" s="3"/>
      <c r="D741" s="4"/>
      <c r="E741" s="12"/>
      <c r="F741" s="13"/>
      <c r="G741" s="14"/>
    </row>
    <row r="742" spans="1:7" ht="12.75">
      <c r="A742" s="25" t="s">
        <v>523</v>
      </c>
      <c r="B742" s="1">
        <v>976543</v>
      </c>
      <c r="C742" s="1"/>
      <c r="D742" s="2">
        <v>53710.04</v>
      </c>
      <c r="E742" s="12">
        <v>113</v>
      </c>
      <c r="F742" s="13">
        <f t="shared" si="20"/>
        <v>8641.973451327434</v>
      </c>
      <c r="G742" s="14">
        <f t="shared" si="21"/>
        <v>0.6497387316994407</v>
      </c>
    </row>
    <row r="743" spans="1:7" ht="12.75">
      <c r="A743" s="25" t="s">
        <v>524</v>
      </c>
      <c r="B743" s="1">
        <v>1024973</v>
      </c>
      <c r="C743" s="1"/>
      <c r="D743" s="2">
        <v>56373.66</v>
      </c>
      <c r="E743" s="12">
        <v>95</v>
      </c>
      <c r="F743" s="13">
        <f t="shared" si="20"/>
        <v>10789.189473684211</v>
      </c>
      <c r="G743" s="14">
        <f t="shared" si="21"/>
        <v>0.8111751701366028</v>
      </c>
    </row>
    <row r="744" spans="1:7" ht="12.75">
      <c r="A744" s="33" t="s">
        <v>9</v>
      </c>
      <c r="B744" s="16">
        <v>2003343</v>
      </c>
      <c r="C744" s="16"/>
      <c r="D744" s="17">
        <v>110184.19</v>
      </c>
      <c r="E744" s="12">
        <v>886</v>
      </c>
      <c r="F744" s="13">
        <f t="shared" si="20"/>
        <v>2261.109480812641</v>
      </c>
      <c r="G744" s="14">
        <f t="shared" si="21"/>
        <v>0.16999941212167494</v>
      </c>
    </row>
    <row r="745" spans="1:7" ht="12.75">
      <c r="A745" s="25"/>
      <c r="B745" s="3"/>
      <c r="C745" s="3"/>
      <c r="D745" s="4"/>
      <c r="E745" s="12"/>
      <c r="F745" s="13"/>
      <c r="G745" s="14"/>
    </row>
    <row r="746" spans="1:7" ht="12.75">
      <c r="A746" s="29" t="s">
        <v>525</v>
      </c>
      <c r="B746" s="3"/>
      <c r="C746" s="3"/>
      <c r="D746" s="4"/>
      <c r="E746" s="12"/>
      <c r="F746" s="13"/>
      <c r="G746" s="14"/>
    </row>
    <row r="747" spans="1:7" ht="12.75">
      <c r="A747" s="25" t="s">
        <v>526</v>
      </c>
      <c r="B747" s="1">
        <v>948871</v>
      </c>
      <c r="C747" s="1"/>
      <c r="D747" s="2">
        <v>52188.07</v>
      </c>
      <c r="E747" s="12">
        <v>178</v>
      </c>
      <c r="F747" s="13">
        <f t="shared" si="20"/>
        <v>5330.73595505618</v>
      </c>
      <c r="G747" s="14">
        <f t="shared" si="21"/>
        <v>0.4007864219868427</v>
      </c>
    </row>
    <row r="748" spans="1:9" ht="12.75">
      <c r="A748" s="25" t="s">
        <v>527</v>
      </c>
      <c r="B748" s="1">
        <v>3077461</v>
      </c>
      <c r="C748" s="1"/>
      <c r="D748" s="2">
        <v>169260.61</v>
      </c>
      <c r="E748" s="12">
        <v>336</v>
      </c>
      <c r="F748" s="13">
        <f t="shared" si="20"/>
        <v>9159.110119047618</v>
      </c>
      <c r="G748" s="14">
        <f t="shared" si="21"/>
        <v>0.6886191708135155</v>
      </c>
      <c r="H748" s="27"/>
      <c r="I748" s="27"/>
    </row>
    <row r="749" spans="1:9" ht="12.75">
      <c r="A749" s="25" t="s">
        <v>528</v>
      </c>
      <c r="B749" s="1">
        <v>845780</v>
      </c>
      <c r="C749" s="1"/>
      <c r="D749" s="2">
        <v>46518.15</v>
      </c>
      <c r="E749" s="12">
        <v>270</v>
      </c>
      <c r="F749" s="13">
        <f t="shared" si="20"/>
        <v>3132.5185185185187</v>
      </c>
      <c r="G749" s="14">
        <f t="shared" si="21"/>
        <v>0.2355154896865139</v>
      </c>
      <c r="H749" s="27"/>
      <c r="I749" s="27"/>
    </row>
    <row r="750" spans="1:9" ht="12.75">
      <c r="A750" s="25" t="s">
        <v>529</v>
      </c>
      <c r="B750" s="1">
        <v>10342426</v>
      </c>
      <c r="C750" s="1"/>
      <c r="D750" s="2">
        <v>568834.33</v>
      </c>
      <c r="E750" s="12">
        <v>986</v>
      </c>
      <c r="F750" s="13">
        <f t="shared" si="20"/>
        <v>10489.275862068966</v>
      </c>
      <c r="G750" s="14">
        <f t="shared" si="21"/>
        <v>0.7886264443475463</v>
      </c>
      <c r="H750" s="27"/>
      <c r="I750" s="27"/>
    </row>
    <row r="751" spans="1:7" ht="12.75">
      <c r="A751" s="25" t="s">
        <v>530</v>
      </c>
      <c r="B751" s="1">
        <v>3029232</v>
      </c>
      <c r="C751" s="1"/>
      <c r="D751" s="2">
        <v>166607.94</v>
      </c>
      <c r="E751" s="12">
        <v>385</v>
      </c>
      <c r="F751" s="13">
        <f t="shared" si="20"/>
        <v>7868.135064935065</v>
      </c>
      <c r="G751" s="14">
        <f t="shared" si="21"/>
        <v>0.5915584127541552</v>
      </c>
    </row>
    <row r="752" spans="1:7" ht="12.75">
      <c r="A752" s="25" t="s">
        <v>531</v>
      </c>
      <c r="B752" s="1">
        <v>2194707</v>
      </c>
      <c r="C752" s="1"/>
      <c r="D752" s="2">
        <v>120709.11</v>
      </c>
      <c r="E752" s="12">
        <v>256</v>
      </c>
      <c r="F752" s="13">
        <f t="shared" si="20"/>
        <v>8573.07421875</v>
      </c>
      <c r="G752" s="14">
        <f t="shared" si="21"/>
        <v>0.6445586070158766</v>
      </c>
    </row>
    <row r="753" spans="1:7" ht="12.75">
      <c r="A753" s="25" t="s">
        <v>525</v>
      </c>
      <c r="B753" s="1">
        <v>163430424</v>
      </c>
      <c r="C753" s="1"/>
      <c r="D753" s="2">
        <v>9097384.52</v>
      </c>
      <c r="E753" s="12">
        <v>8081</v>
      </c>
      <c r="F753" s="13">
        <f t="shared" si="20"/>
        <v>20224.034649177083</v>
      </c>
      <c r="G753" s="14">
        <f t="shared" si="21"/>
        <v>1.520525224569333</v>
      </c>
    </row>
    <row r="754" spans="1:7" ht="12.75">
      <c r="A754" s="33" t="s">
        <v>9</v>
      </c>
      <c r="B754" s="16">
        <v>183975774</v>
      </c>
      <c r="C754" s="16"/>
      <c r="D754" s="17">
        <v>10227380.88</v>
      </c>
      <c r="E754" s="12">
        <v>14598</v>
      </c>
      <c r="F754" s="13">
        <f t="shared" si="20"/>
        <v>12602.806822852446</v>
      </c>
      <c r="G754" s="14">
        <f t="shared" si="21"/>
        <v>0.947530302777709</v>
      </c>
    </row>
    <row r="755" spans="2:7" ht="12.75">
      <c r="B755" s="3"/>
      <c r="C755" s="3"/>
      <c r="D755" s="4"/>
      <c r="E755" s="12"/>
      <c r="F755" s="13"/>
      <c r="G755" s="18"/>
    </row>
    <row r="756" spans="1:7" ht="12.75">
      <c r="A756" s="29" t="s">
        <v>532</v>
      </c>
      <c r="B756" s="16">
        <v>3542903329</v>
      </c>
      <c r="C756" s="16"/>
      <c r="D756" s="17">
        <v>202462116.51</v>
      </c>
      <c r="E756" s="12"/>
      <c r="F756" s="13"/>
      <c r="G756" s="18"/>
    </row>
    <row r="757" spans="1:7" ht="12.75">
      <c r="A757" s="30"/>
      <c r="B757" s="5"/>
      <c r="C757" s="5"/>
      <c r="D757" s="6"/>
      <c r="E757" s="12"/>
      <c r="F757" s="13"/>
      <c r="G757" s="18"/>
    </row>
    <row r="758" spans="1:7" ht="12.75">
      <c r="A758" s="29" t="s">
        <v>533</v>
      </c>
      <c r="B758" s="16">
        <v>23720874398</v>
      </c>
      <c r="C758" s="16"/>
      <c r="D758" s="17">
        <v>1314944634.76</v>
      </c>
      <c r="E758" s="12">
        <v>1783432</v>
      </c>
      <c r="F758" s="13">
        <f t="shared" si="20"/>
        <v>13300.689007486688</v>
      </c>
      <c r="G758" s="18"/>
    </row>
    <row r="760" ht="11.25">
      <c r="B760" s="31">
        <f>SUM(B754,B744,B739,B732,B725,B717,B711,B703,B697,B685,B680,B676,B668,B661,B648,B639,B623,B615,B604,B599)</f>
        <v>2354946451</v>
      </c>
    </row>
    <row r="761" ht="11.25">
      <c r="B761" s="31">
        <f>SUM(B588,B581,B574,B564,B557,B550,B543,B535,B523,B515,B507,B501,B495,B487,B483,B474,B470,B466,B456,B438)</f>
        <v>5298497261</v>
      </c>
    </row>
    <row r="762" ht="11.25">
      <c r="B762" s="31">
        <f>SUM(B427,B421,B417,B409,B402,B395,B386,B377,B373,B363,B356,B352,B345,B336,B328,B321,B315,B310,B306,B300)</f>
        <v>1607460299</v>
      </c>
    </row>
    <row r="763" ht="11.25">
      <c r="B763" s="31">
        <f>SUM(B286,B276,B270,B262,B252,B247,B239,B227,B218,B213,B204,B199,B190,B176,B169,B162,B150,B142,B133,B126)</f>
        <v>9480982468</v>
      </c>
    </row>
    <row r="764" ht="11.25">
      <c r="B764" s="31">
        <f>SUM(B115,B97,B86,B78,B66,B60,B52,B47,B39,B34,B30,B26,B15)</f>
        <v>1436084590</v>
      </c>
    </row>
    <row r="765" ht="11.25">
      <c r="B765" s="31">
        <f>SUM(B760:B764)</f>
        <v>20177971069</v>
      </c>
    </row>
  </sheetData>
  <sheetProtection/>
  <mergeCells count="2">
    <mergeCell ref="B4:D4"/>
    <mergeCell ref="A1:D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s-rlukass1</dc:creator>
  <cp:keywords/>
  <dc:description/>
  <cp:lastModifiedBy>s-rlukass1</cp:lastModifiedBy>
  <dcterms:created xsi:type="dcterms:W3CDTF">2009-09-21T14:06:25Z</dcterms:created>
  <dcterms:modified xsi:type="dcterms:W3CDTF">2009-10-07T14:08:46Z</dcterms:modified>
  <cp:category/>
  <cp:version/>
  <cp:contentType/>
  <cp:contentStatus/>
</cp:coreProperties>
</file>